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"/>
    </mc:Choice>
  </mc:AlternateContent>
  <xr:revisionPtr revIDLastSave="0" documentId="13_ncr:1_{FA97D86B-5448-4FCD-8828-01296C902CC3}" xr6:coauthVersionLast="36" xr6:coauthVersionMax="36" xr10:uidLastSave="{00000000-0000-0000-0000-000000000000}"/>
  <bookViews>
    <workbookView xWindow="240" yWindow="150" windowWidth="15480" windowHeight="10800" tabRatio="842" xr2:uid="{00000000-000D-0000-FFFF-FFFF00000000}"/>
  </bookViews>
  <sheets>
    <sheet name="1-KARŞILAŞTIRMALI HAREKETLER" sheetId="3" r:id="rId1"/>
    <sheet name="2-MİLLİYETXAY" sheetId="7" r:id="rId2"/>
    <sheet name="3-3 YILLIK KARŞILAŞTIRMA" sheetId="6" r:id="rId3"/>
    <sheet name="4-YILXAY" sheetId="10" r:id="rId4"/>
    <sheet name="5-GİRİSYOLUXYILXAY" sheetId="9" r:id="rId5"/>
    <sheet name="6-YILXGÜNÜBİRLİKÇİ" sheetId="18" r:id="rId6"/>
    <sheet name="7-GRAFİK 1" sheetId="11" r:id="rId7"/>
  </sheets>
  <definedNames>
    <definedName name="_xlnm._FilterDatabase" localSheetId="6" hidden="1">'7-GRAFİK 1'!$B$3:$G$95</definedName>
    <definedName name="_xlnm.Print_Area" localSheetId="0">'1-KARŞILAŞTIRMALI HAREKETLER'!$B$2:$K$32</definedName>
    <definedName name="_xlnm.Print_Area" localSheetId="1">'2-MİLLİYETXAY'!$B$4:$O$101</definedName>
  </definedNames>
  <calcPr calcId="191029"/>
</workbook>
</file>

<file path=xl/calcChain.xml><?xml version="1.0" encoding="utf-8"?>
<calcChain xmlns="http://schemas.openxmlformats.org/spreadsheetml/2006/main">
  <c r="D22" i="18" l="1"/>
  <c r="C22" i="18"/>
  <c r="E22" i="18" l="1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C50" i="6"/>
  <c r="K50" i="11"/>
  <c r="K49" i="11"/>
</calcChain>
</file>

<file path=xl/sharedStrings.xml><?xml version="1.0" encoding="utf-8"?>
<sst xmlns="http://schemas.openxmlformats.org/spreadsheetml/2006/main" count="415" uniqueCount="162">
  <si>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</si>
  <si>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</si>
  <si>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</si>
  <si>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</si>
  <si>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</si>
  <si>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</si>
  <si>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</si>
  <si>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</si>
  <si>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</si>
  <si>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</si>
  <si>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</si>
  <si>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</si>
  <si>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</si>
  <si>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</si>
  <si>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</si>
  <si>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</si>
  <si>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</si>
  <si>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</si>
  <si>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</si>
  <si>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</si>
  <si>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</si>
  <si>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</si>
  <si>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</si>
  <si>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</si>
  <si>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</si>
  <si>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</si>
  <si>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</si>
  <si>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</si>
  <si>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</si>
  <si>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</si>
  <si>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</si>
  <si>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</si>
  <si>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</si>
  <si>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</si>
  <si>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</si>
  <si>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</si>
  <si>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</si>
  <si>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</si>
  <si>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</si>
  <si>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</si>
  <si>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</si>
  <si>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</si>
  <si>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</si>
  <si>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</si>
  <si>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</si>
  <si>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</si>
  <si>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</si>
  <si>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</si>
  <si>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</si>
  <si>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</si>
  <si>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</si>
  <si>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</si>
  <si>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</si>
  <si>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</si>
  <si>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</si>
  <si>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</si>
  <si>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</si>
  <si>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</si>
  <si>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</si>
  <si>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</si>
  <si>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</si>
  <si>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</si>
  <si>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</si>
  <si>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</si>
  <si>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</si>
  <si>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</si>
  <si>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</si>
  <si>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</si>
  <si>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</si>
  <si>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</si>
  <si>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</si>
  <si>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</si>
  <si>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</si>
  <si>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</si>
  <si>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</si>
  <si>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</si>
  <si>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</si>
  <si>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</si>
  <si>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</si>
  <si>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</si>
  <si>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</si>
  <si>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</si>
  <si>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</si>
  <si>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</si>
  <si>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</si>
  <si>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</si>
  <si>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</si>
  <si>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</si>
  <si>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</si>
  <si>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</si>
  <si>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</si>
  <si>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</si>
  <si>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</si>
  <si>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</si>
  <si>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</si>
  <si>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</si>
  <si>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</si>
  <si>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</si>
  <si>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</si>
  <si>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</si>
  <si>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</si>
  <si>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</si>
  <si>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</si>
  <si>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</si>
  <si>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</si>
  <si>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</si>
  <si>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</si>
  <si>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</si>
  <si>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</si>
  <si>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</si>
  <si>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</si>
  <si>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</si>
  <si>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</si>
  <si>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</si>
  <si>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</si>
  <si>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</si>
  <si>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</si>
  <si>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</si>
  <si>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</si>
  <si>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</si>
  <si>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</si>
  <si>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</si>
  <si>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</si>
  <si>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</si>
  <si>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</si>
  <si>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</si>
  <si>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</si>
  <si>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</si>
  <si>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</si>
  <si>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</si>
  <si>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</si>
  <si>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</si>
  <si>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</si>
  <si>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</si>
  <si>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</si>
  <si>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</si>
  <si>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</si>
  <si>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</si>
  <si>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</si>
  <si>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</si>
  <si>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</si>
  <si>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</si>
  <si>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</si>
  <si>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2023/2022</t>
  </si>
  <si>
    <t>2023/22</t>
  </si>
  <si>
    <t>2023/19</t>
  </si>
  <si>
    <t>23/19%</t>
  </si>
  <si>
    <t>23/22%</t>
  </si>
  <si>
    <t>İZMİR'E GELEN GÜNÜBİRLİKÇİLERİN YILLARA VE AYLARA GÖRE DAĞILIMI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</si>
  <si>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</si>
  <si>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</si>
  <si>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</si>
  <si>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</si>
  <si>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</si>
  <si>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</si>
  <si>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HAZİRAN 2023</t>
  </si>
  <si>
    <t>2019-2020-2021-2022-2023 YILLARI HAZİRAN AYI TURİZM HAREKETLERİ</t>
  </si>
  <si>
    <t>2019-2020-2021-2022-2023 YILLARI HAZİRAN DÖNEMİNDE İZMİR'E GİRİŞ YAPAN İLK ON ÜLKE</t>
  </si>
  <si>
    <t>6 AYLIK TOPLAM</t>
  </si>
  <si>
    <t>-</t>
  </si>
  <si>
    <t xml:space="preserve">2023 Haziran ayında  havayolu girişlerinde bir önceki yıla göre %6,05 oranında azalış, denizyolu girişlerinde ise %5,19 oranında artış olmuştur. Toplam girişlerde %5,30 oranında azalış gerçekleşmiş olup, %92,65'ini havayolu,  %7,35'ini denizyolu girişleri oluşturmuştur. </t>
  </si>
  <si>
    <t>6 AYLIK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</si>
</sst>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\ ###\ ###"/>
    <numFmt numFmtId="166" formatCode="0.0000"/>
  </numFmts>
  <fonts count="2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  <font>
      <sz val="14"/>
      <name val="Arial Tur"/>
      <charset val="162"/>
    </font>
    <font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3" fillId="0" borderId="0" xfId="0" applyFont="1"/>
    <xf numFmtId="0" fontId="3" fillId="0" borderId="3" xfId="0" applyFont="1" applyBorder="1"/>
    <xf numFmtId="0" fontId="5" fillId="0" borderId="0" xfId="0" applyFont="1"/>
    <xf numFmtId="0" fontId="5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1" applyFont="1" applyBorder="1" applyAlignment="1">
      <alignment horizontal="left" vertical="center"/>
    </xf>
    <xf numFmtId="0" fontId="3" fillId="0" borderId="2" xfId="0" applyFont="1" applyBorder="1"/>
    <xf numFmtId="0" fontId="5" fillId="0" borderId="0" xfId="0" applyFont="1" applyBorder="1" applyAlignment="1">
      <alignment horizontal="center"/>
    </xf>
    <xf numFmtId="0" fontId="6" fillId="0" borderId="17" xfId="0" applyFont="1" applyBorder="1"/>
    <xf numFmtId="0" fontId="5" fillId="0" borderId="17" xfId="0" applyFont="1" applyBorder="1"/>
    <xf numFmtId="0" fontId="5" fillId="0" borderId="0" xfId="0" applyFont="1" applyBorder="1"/>
    <xf numFmtId="0" fontId="3" fillId="0" borderId="18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/>
    </xf>
    <xf numFmtId="0" fontId="3" fillId="0" borderId="19" xfId="1" applyFont="1" applyBorder="1" applyAlignment="1">
      <alignment horizontal="left"/>
    </xf>
    <xf numFmtId="0" fontId="3" fillId="0" borderId="20" xfId="1" applyFont="1" applyBorder="1" applyAlignment="1">
      <alignment horizontal="left" vertical="center"/>
    </xf>
    <xf numFmtId="0" fontId="3" fillId="0" borderId="21" xfId="0" applyFont="1" applyBorder="1"/>
    <xf numFmtId="0" fontId="8" fillId="0" borderId="0" xfId="0" applyFont="1"/>
    <xf numFmtId="0" fontId="8" fillId="0" borderId="12" xfId="0" applyFont="1" applyBorder="1"/>
    <xf numFmtId="0" fontId="8" fillId="0" borderId="3" xfId="0" applyFont="1" applyBorder="1"/>
    <xf numFmtId="0" fontId="8" fillId="0" borderId="2" xfId="0" applyFont="1" applyBorder="1"/>
    <xf numFmtId="0" fontId="7" fillId="0" borderId="7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/>
    <xf numFmtId="2" fontId="3" fillId="0" borderId="9" xfId="0" applyNumberFormat="1" applyFont="1" applyBorder="1"/>
    <xf numFmtId="0" fontId="4" fillId="0" borderId="8" xfId="0" applyFont="1" applyBorder="1"/>
    <xf numFmtId="0" fontId="4" fillId="0" borderId="22" xfId="0" applyFont="1" applyBorder="1"/>
    <xf numFmtId="2" fontId="4" fillId="0" borderId="23" xfId="0" applyNumberFormat="1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27" xfId="0" applyFont="1" applyFill="1" applyBorder="1"/>
    <xf numFmtId="3" fontId="5" fillId="0" borderId="0" xfId="0" applyNumberFormat="1" applyFont="1"/>
    <xf numFmtId="3" fontId="5" fillId="0" borderId="7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5" fillId="0" borderId="26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0" xfId="0" applyFont="1" applyBorder="1"/>
    <xf numFmtId="0" fontId="5" fillId="0" borderId="7" xfId="0" applyFont="1" applyFill="1" applyBorder="1"/>
    <xf numFmtId="3" fontId="5" fillId="0" borderId="30" xfId="0" applyNumberFormat="1" applyFont="1" applyBorder="1"/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/>
    <xf numFmtId="0" fontId="9" fillId="0" borderId="0" xfId="0" applyFont="1" applyFill="1" applyBorder="1"/>
    <xf numFmtId="1" fontId="13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 applyAlignment="1"/>
    <xf numFmtId="2" fontId="5" fillId="0" borderId="0" xfId="0" applyNumberFormat="1" applyFont="1"/>
    <xf numFmtId="2" fontId="15" fillId="0" borderId="0" xfId="0" applyNumberFormat="1" applyFont="1"/>
    <xf numFmtId="165" fontId="5" fillId="0" borderId="0" xfId="0" applyNumberFormat="1" applyFont="1"/>
    <xf numFmtId="3" fontId="8" fillId="0" borderId="11" xfId="0" applyNumberFormat="1" applyFont="1" applyBorder="1"/>
    <xf numFmtId="3" fontId="3" fillId="0" borderId="16" xfId="1" applyNumberFormat="1" applyFont="1" applyBorder="1" applyAlignment="1">
      <alignment horizontal="right" vertical="center"/>
    </xf>
    <xf numFmtId="3" fontId="3" fillId="0" borderId="31" xfId="0" applyNumberFormat="1" applyFont="1" applyBorder="1"/>
    <xf numFmtId="2" fontId="3" fillId="0" borderId="0" xfId="0" applyNumberFormat="1" applyFont="1"/>
    <xf numFmtId="0" fontId="17" fillId="0" borderId="0" xfId="0" applyFont="1" applyAlignment="1">
      <alignment horizontal="center"/>
    </xf>
    <xf numFmtId="0" fontId="3" fillId="0" borderId="19" xfId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/>
    </xf>
    <xf numFmtId="0" fontId="4" fillId="0" borderId="4" xfId="0" applyFont="1" applyBorder="1"/>
    <xf numFmtId="0" fontId="4" fillId="0" borderId="28" xfId="0" applyFont="1" applyBorder="1"/>
    <xf numFmtId="0" fontId="4" fillId="0" borderId="5" xfId="0" applyFont="1" applyBorder="1"/>
    <xf numFmtId="0" fontId="4" fillId="0" borderId="32" xfId="0" applyFont="1" applyBorder="1"/>
    <xf numFmtId="166" fontId="9" fillId="0" borderId="0" xfId="0" applyNumberFormat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center"/>
    </xf>
    <xf numFmtId="164" fontId="16" fillId="0" borderId="0" xfId="0" applyNumberFormat="1" applyFont="1" applyBorder="1"/>
    <xf numFmtId="165" fontId="5" fillId="0" borderId="34" xfId="0" applyNumberFormat="1" applyFont="1" applyBorder="1" applyAlignment="1">
      <alignment horizontal="right"/>
    </xf>
    <xf numFmtId="3" fontId="8" fillId="0" borderId="2" xfId="0" applyNumberFormat="1" applyFont="1" applyBorder="1"/>
    <xf numFmtId="0" fontId="5" fillId="0" borderId="16" xfId="0" applyFont="1" applyBorder="1" applyAlignment="1">
      <alignment horizontal="left" vertical="center"/>
    </xf>
    <xf numFmtId="2" fontId="5" fillId="0" borderId="34" xfId="0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Border="1"/>
    <xf numFmtId="2" fontId="3" fillId="0" borderId="0" xfId="0" applyNumberFormat="1" applyFont="1" applyBorder="1"/>
    <xf numFmtId="0" fontId="3" fillId="0" borderId="25" xfId="0" applyFont="1" applyFill="1" applyBorder="1"/>
    <xf numFmtId="3" fontId="3" fillId="0" borderId="25" xfId="0" applyNumberFormat="1" applyFont="1" applyBorder="1"/>
    <xf numFmtId="2" fontId="3" fillId="0" borderId="25" xfId="0" applyNumberFormat="1" applyFont="1" applyBorder="1"/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12" xfId="0" applyFont="1" applyFill="1" applyBorder="1"/>
    <xf numFmtId="164" fontId="10" fillId="0" borderId="0" xfId="0" applyNumberFormat="1" applyFont="1" applyFill="1"/>
    <xf numFmtId="2" fontId="3" fillId="0" borderId="32" xfId="0" applyNumberFormat="1" applyFont="1" applyBorder="1"/>
    <xf numFmtId="3" fontId="3" fillId="0" borderId="14" xfId="0" applyNumberFormat="1" applyFont="1" applyBorder="1"/>
    <xf numFmtId="3" fontId="3" fillId="0" borderId="28" xfId="0" applyNumberFormat="1" applyFont="1" applyBorder="1"/>
    <xf numFmtId="3" fontId="4" fillId="0" borderId="35" xfId="0" applyNumberFormat="1" applyFont="1" applyBorder="1"/>
    <xf numFmtId="2" fontId="5" fillId="0" borderId="7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/>
    <xf numFmtId="3" fontId="9" fillId="0" borderId="0" xfId="0" applyNumberFormat="1" applyFont="1" applyBorder="1" applyAlignme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35" xfId="0" applyNumberFormat="1" applyFont="1" applyBorder="1"/>
    <xf numFmtId="0" fontId="3" fillId="0" borderId="22" xfId="1" applyFont="1" applyFill="1" applyBorder="1" applyAlignment="1">
      <alignment horizontal="right" vertical="center"/>
    </xf>
    <xf numFmtId="0" fontId="3" fillId="2" borderId="18" xfId="1" applyFont="1" applyFill="1" applyBorder="1" applyAlignment="1">
      <alignment horizontal="left" vertical="center"/>
    </xf>
    <xf numFmtId="0" fontId="8" fillId="2" borderId="11" xfId="0" applyFont="1" applyFill="1" applyBorder="1"/>
    <xf numFmtId="0" fontId="3" fillId="2" borderId="19" xfId="1" applyFont="1" applyFill="1" applyBorder="1" applyAlignment="1">
      <alignment horizontal="left" vertical="center"/>
    </xf>
    <xf numFmtId="0" fontId="8" fillId="2" borderId="12" xfId="0" applyFont="1" applyFill="1" applyBorder="1"/>
    <xf numFmtId="0" fontId="3" fillId="0" borderId="19" xfId="1" applyFont="1" applyFill="1" applyBorder="1" applyAlignment="1">
      <alignment horizontal="left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165" fontId="5" fillId="0" borderId="35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0" fontId="18" fillId="0" borderId="0" xfId="0" applyFont="1"/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2" fontId="5" fillId="0" borderId="1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165" fontId="5" fillId="0" borderId="23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2" fontId="3" fillId="0" borderId="15" xfId="0" applyNumberFormat="1" applyFont="1" applyBorder="1"/>
    <xf numFmtId="0" fontId="5" fillId="0" borderId="0" xfId="0" applyFont="1" applyFill="1" applyBorder="1"/>
    <xf numFmtId="0" fontId="6" fillId="0" borderId="0" xfId="0" applyFont="1" applyBorder="1"/>
    <xf numFmtId="0" fontId="11" fillId="0" borderId="17" xfId="0" applyFont="1" applyFill="1" applyBorder="1" applyAlignment="1"/>
    <xf numFmtId="0" fontId="19" fillId="0" borderId="17" xfId="0" applyFont="1" applyFill="1" applyBorder="1"/>
    <xf numFmtId="0" fontId="11" fillId="0" borderId="38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11" fillId="0" borderId="17" xfId="0" applyFont="1" applyFill="1" applyBorder="1"/>
    <xf numFmtId="3" fontId="11" fillId="0" borderId="0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right"/>
    </xf>
    <xf numFmtId="2" fontId="11" fillId="0" borderId="38" xfId="0" applyNumberFormat="1" applyFont="1" applyFill="1" applyBorder="1" applyAlignment="1">
      <alignment horizontal="right"/>
    </xf>
    <xf numFmtId="2" fontId="11" fillId="0" borderId="40" xfId="0" applyNumberFormat="1" applyFont="1" applyFill="1" applyBorder="1" applyAlignment="1">
      <alignment horizontal="right"/>
    </xf>
    <xf numFmtId="0" fontId="11" fillId="0" borderId="42" xfId="0" applyFont="1" applyFill="1" applyBorder="1"/>
    <xf numFmtId="0" fontId="11" fillId="0" borderId="25" xfId="0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/>
    <xf numFmtId="3" fontId="11" fillId="0" borderId="0" xfId="0" applyNumberFormat="1" applyFont="1" applyFill="1" applyBorder="1"/>
    <xf numFmtId="2" fontId="11" fillId="0" borderId="29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29" xfId="0" applyFont="1" applyFill="1" applyBorder="1"/>
    <xf numFmtId="0" fontId="19" fillId="0" borderId="0" xfId="0" applyFont="1" applyFill="1" applyBorder="1"/>
    <xf numFmtId="0" fontId="19" fillId="0" borderId="24" xfId="0" applyFont="1" applyFill="1" applyBorder="1"/>
    <xf numFmtId="0" fontId="19" fillId="0" borderId="25" xfId="0" applyFont="1" applyFill="1" applyBorder="1"/>
    <xf numFmtId="0" fontId="19" fillId="0" borderId="26" xfId="0" applyFont="1" applyFill="1" applyBorder="1"/>
    <xf numFmtId="0" fontId="3" fillId="0" borderId="20" xfId="1" applyFont="1" applyFill="1" applyBorder="1" applyAlignment="1">
      <alignment horizontal="left" vertical="center"/>
    </xf>
    <xf numFmtId="0" fontId="8" fillId="0" borderId="37" xfId="0" applyFont="1" applyFill="1" applyBorder="1"/>
    <xf numFmtId="0" fontId="9" fillId="0" borderId="10" xfId="0" applyFont="1" applyBorder="1" applyAlignment="1">
      <alignment horizontal="center"/>
    </xf>
    <xf numFmtId="0" fontId="3" fillId="3" borderId="18" xfId="1" applyFont="1" applyFill="1" applyBorder="1" applyAlignment="1">
      <alignment horizontal="left" vertical="center"/>
    </xf>
    <xf numFmtId="0" fontId="8" fillId="3" borderId="11" xfId="0" applyFont="1" applyFill="1" applyBorder="1"/>
    <xf numFmtId="0" fontId="3" fillId="3" borderId="19" xfId="1" applyFont="1" applyFill="1" applyBorder="1" applyAlignment="1">
      <alignment horizontal="left" vertical="center"/>
    </xf>
    <xf numFmtId="0" fontId="8" fillId="3" borderId="12" xfId="0" applyFont="1" applyFill="1" applyBorder="1"/>
    <xf numFmtId="0" fontId="11" fillId="0" borderId="22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8" fillId="0" borderId="25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165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</cellXfs>
  <cellStyles count="2">
    <cellStyle name="Normal" xfId="0" builtinId="0"/>
    <cellStyle name="Normal_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'4-YILXAY'!$E$7:$E$18</c:f>
              <c:numCache>
                <c:formatCode>###\ ###\ ###</c:formatCode>
                <c:ptCount val="12"/>
                <c:pt idx="0">
                  <c:v>4752</c:v>
                </c:pt>
                <c:pt idx="1">
                  <c:v>5155</c:v>
                </c:pt>
                <c:pt idx="2">
                  <c:v>13909</c:v>
                </c:pt>
                <c:pt idx="3">
                  <c:v>13764</c:v>
                </c:pt>
                <c:pt idx="4">
                  <c:v>20731</c:v>
                </c:pt>
                <c:pt idx="5">
                  <c:v>59327</c:v>
                </c:pt>
                <c:pt idx="6">
                  <c:v>216984</c:v>
                </c:pt>
                <c:pt idx="7">
                  <c:v>126748</c:v>
                </c:pt>
                <c:pt idx="8">
                  <c:v>85446</c:v>
                </c:pt>
                <c:pt idx="9">
                  <c:v>83588</c:v>
                </c:pt>
                <c:pt idx="10">
                  <c:v>26663</c:v>
                </c:pt>
                <c:pt idx="11">
                  <c:v>41284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0-42D9-AAD9-33625FBAEDBE}"/>
            </c:ext>
          </c:extLst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'4-YILXAY'!$F$7:$F$18</c:f>
              <c:numCache>
                <c:formatCode>###\ ###\ ###</c:formatCode>
                <c:ptCount val="12"/>
                <c:pt idx="0">
                  <c:v>23473</c:v>
                </c:pt>
                <c:pt idx="1">
                  <c:v>26044</c:v>
                </c:pt>
                <c:pt idx="2">
                  <c:v>40595</c:v>
                </c:pt>
                <c:pt idx="3">
                  <c:v>87764</c:v>
                </c:pt>
                <c:pt idx="4">
                  <c:v>127633</c:v>
                </c:pt>
                <c:pt idx="5">
                  <c:v>192553</c:v>
                </c:pt>
                <c:pt idx="6">
                  <c:v>281537</c:v>
                </c:pt>
                <c:pt idx="7">
                  <c:v>251303</c:v>
                </c:pt>
                <c:pt idx="8">
                  <c:v>190693</c:v>
                </c:pt>
                <c:pt idx="9">
                  <c:v>152224</c:v>
                </c:pt>
                <c:pt idx="10">
                  <c:v>42286</c:v>
                </c:pt>
                <c:pt idx="11">
                  <c:v>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0-42D9-AAD9-33625FBAEDBE}"/>
            </c:ext>
          </c:extLst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'4-YILXAY'!$G$7:$G$18</c:f>
              <c:numCache>
                <c:formatCode>###\ ###\ ###</c:formatCode>
                <c:ptCount val="12"/>
                <c:pt idx="0">
                  <c:v>30316</c:v>
                </c:pt>
                <c:pt idx="1">
                  <c:v>32636</c:v>
                </c:pt>
                <c:pt idx="2">
                  <c:v>45549</c:v>
                </c:pt>
                <c:pt idx="3">
                  <c:v>100059</c:v>
                </c:pt>
                <c:pt idx="4">
                  <c:v>143190</c:v>
                </c:pt>
                <c:pt idx="5">
                  <c:v>182340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0-42D9-AAD9-33625FBAE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0955168"/>
        <c:axId val="1"/>
      </c:barChart>
      <c:catAx>
        <c:axId val="20095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0955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75898090795892"/>
          <c:y val="0.15773836966031421"/>
          <c:w val="5.464006938421509E-2"/>
          <c:h val="0.10863113849899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1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İZMİR'E GELEN YABANCILAR</a:t>
            </a:r>
            <a:r>
              <a:rPr lang="tr-TR" baseline="0"/>
              <a:t>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baseline="0"/>
              <a:t>HAZİRAN 2023</a:t>
            </a:r>
            <a:endParaRPr lang="tr-TR"/>
          </a:p>
        </c:rich>
      </c:tx>
      <c:layout>
        <c:manualLayout>
          <c:xMode val="edge"/>
          <c:yMode val="edge"/>
          <c:x val="0.42009129575737519"/>
          <c:y val="1.718212306794983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05643643859585"/>
          <c:y val="0.12146511699916761"/>
          <c:w val="0.76484103529117986"/>
          <c:h val="0.7182142635414376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FE-468B-AAE9-09DE09E146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FE-468B-AAE9-09DE09E146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FE-468B-AAE9-09DE09E146F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FE-468B-AAE9-09DE09E146F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5FE-468B-AAE9-09DE09E146F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5FE-468B-AAE9-09DE09E146F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5FE-468B-AAE9-09DE09E146F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5FE-468B-AAE9-09DE09E146F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5FE-468B-AAE9-09DE09E146F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5FE-468B-AAE9-09DE09E146F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5FE-468B-AAE9-09DE09E146FA}"/>
              </c:ext>
            </c:extLst>
          </c:dPt>
          <c:dLbls>
            <c:dLbl>
              <c:idx val="0"/>
              <c:layout>
                <c:manualLayout>
                  <c:x val="5.2418053907645118E-2"/>
                  <c:y val="-0.18986606055686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E-468B-AAE9-09DE09E146FA}"/>
                </c:ext>
              </c:extLst>
            </c:dLbl>
            <c:dLbl>
              <c:idx val="1"/>
              <c:layout>
                <c:manualLayout>
                  <c:x val="0.16354402617481034"/>
                  <c:y val="4.6017365455966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FE-468B-AAE9-09DE09E146FA}"/>
                </c:ext>
              </c:extLst>
            </c:dLbl>
            <c:dLbl>
              <c:idx val="2"/>
              <c:layout>
                <c:manualLayout>
                  <c:x val="1.2179316626517585E-2"/>
                  <c:y val="0.216080850718402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E-468B-AAE9-09DE09E146FA}"/>
                </c:ext>
              </c:extLst>
            </c:dLbl>
            <c:dLbl>
              <c:idx val="3"/>
              <c:layout>
                <c:manualLayout>
                  <c:x val="-0.18249247953594841"/>
                  <c:y val="0.301931437959568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FE-468B-AAE9-09DE09E146FA}"/>
                </c:ext>
              </c:extLst>
            </c:dLbl>
            <c:dLbl>
              <c:idx val="4"/>
              <c:layout>
                <c:manualLayout>
                  <c:x val="-0.17782909405423525"/>
                  <c:y val="0.110999860709398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E-468B-AAE9-09DE09E146FA}"/>
                </c:ext>
              </c:extLst>
            </c:dLbl>
            <c:dLbl>
              <c:idx val="5"/>
              <c:layout>
                <c:manualLayout>
                  <c:x val="-0.20508419324296792"/>
                  <c:y val="9.5838774837392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E-468B-AAE9-09DE09E146FA}"/>
                </c:ext>
              </c:extLst>
            </c:dLbl>
            <c:dLbl>
              <c:idx val="6"/>
              <c:layout>
                <c:manualLayout>
                  <c:x val="-0.11065987903165468"/>
                  <c:y val="6.21241543558355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E-468B-AAE9-09DE09E146FA}"/>
                </c:ext>
              </c:extLst>
            </c:dLbl>
            <c:dLbl>
              <c:idx val="7"/>
              <c:layout>
                <c:manualLayout>
                  <c:x val="-0.19620261508407341"/>
                  <c:y val="3.7707245357216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E-468B-AAE9-09DE09E146FA}"/>
                </c:ext>
              </c:extLst>
            </c:dLbl>
            <c:dLbl>
              <c:idx val="8"/>
              <c:layout>
                <c:manualLayout>
                  <c:x val="-0.17733122400795792"/>
                  <c:y val="-4.2999521966970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FE-468B-AAE9-09DE09E146FA}"/>
                </c:ext>
              </c:extLst>
            </c:dLbl>
            <c:dLbl>
              <c:idx val="9"/>
              <c:layout>
                <c:manualLayout>
                  <c:x val="-3.4392599442743546E-2"/>
                  <c:y val="-1.05817157870875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FE-468B-AAE9-09DE09E146FA}"/>
                </c:ext>
              </c:extLst>
            </c:dLbl>
            <c:dLbl>
              <c:idx val="10"/>
              <c:layout>
                <c:manualLayout>
                  <c:x val="-4.9066983065473137E-3"/>
                  <c:y val="-2.11375382200936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FE-468B-AAE9-09DE09E146F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'7-GRAFİK 1'!$I$39:$I$49</c:f>
              <c:strCache>
                <c:ptCount val="11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RUSYA FED.</c:v>
                </c:pt>
                <c:pt idx="5">
                  <c:v>İRAN</c:v>
                </c:pt>
                <c:pt idx="6">
                  <c:v>FRANSA</c:v>
                </c:pt>
                <c:pt idx="7">
                  <c:v>BELÇİKA</c:v>
                </c:pt>
                <c:pt idx="8">
                  <c:v>A.B.D.</c:v>
                </c:pt>
                <c:pt idx="9">
                  <c:v>İRLANDA</c:v>
                </c:pt>
                <c:pt idx="10">
                  <c:v>DİĞER</c:v>
                </c:pt>
              </c:strCache>
            </c:strRef>
          </c:cat>
          <c:val>
            <c:numRef>
              <c:f>'7-GRAFİK 1'!$K$39:$K$49</c:f>
              <c:numCache>
                <c:formatCode>General</c:formatCode>
                <c:ptCount val="11"/>
                <c:pt idx="0">
                  <c:v>184320</c:v>
                </c:pt>
                <c:pt idx="1">
                  <c:v>60976</c:v>
                </c:pt>
                <c:pt idx="2">
                  <c:v>33333</c:v>
                </c:pt>
                <c:pt idx="3">
                  <c:v>28067</c:v>
                </c:pt>
                <c:pt idx="4">
                  <c:v>20837</c:v>
                </c:pt>
                <c:pt idx="5">
                  <c:v>19082</c:v>
                </c:pt>
                <c:pt idx="6">
                  <c:v>18567</c:v>
                </c:pt>
                <c:pt idx="7">
                  <c:v>14894</c:v>
                </c:pt>
                <c:pt idx="8">
                  <c:v>14732</c:v>
                </c:pt>
                <c:pt idx="9">
                  <c:v>13217</c:v>
                </c:pt>
                <c:pt idx="10">
                  <c:v>126065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FE-468B-AAE9-09DE09E14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tr-TR" sz="2000" b="1"/>
              <a:t>İZMİR'E GELEN İLK 10 ÜLKE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RUSYA FED.</c:v>
                </c:pt>
                <c:pt idx="5">
                  <c:v>İRAN</c:v>
                </c:pt>
                <c:pt idx="6">
                  <c:v>FRANSA</c:v>
                </c:pt>
                <c:pt idx="7">
                  <c:v>BELÇİKA</c:v>
                </c:pt>
                <c:pt idx="8">
                  <c:v>A.B.D.</c:v>
                </c:pt>
                <c:pt idx="9">
                  <c:v>İRLANDA</c:v>
                </c:pt>
              </c:strCache>
            </c:strRef>
          </c:cat>
          <c:val>
            <c:numRef>
              <c:f>'7-GRAFİK 1'!$C$4:$C$13</c:f>
              <c:numCache>
                <c:formatCode>General</c:formatCode>
                <c:ptCount val="10"/>
                <c:pt idx="0">
                  <c:v>137647</c:v>
                </c:pt>
                <c:pt idx="1">
                  <c:v>42035</c:v>
                </c:pt>
                <c:pt idx="2">
                  <c:v>29316</c:v>
                </c:pt>
                <c:pt idx="3">
                  <c:v>13812</c:v>
                </c:pt>
                <c:pt idx="4">
                  <c:v>13597</c:v>
                </c:pt>
                <c:pt idx="5">
                  <c:v>25865</c:v>
                </c:pt>
                <c:pt idx="6">
                  <c:v>13582</c:v>
                </c:pt>
                <c:pt idx="7">
                  <c:v>15045</c:v>
                </c:pt>
                <c:pt idx="8">
                  <c:v>3341</c:v>
                </c:pt>
                <c:pt idx="9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7-44A3-8F36-EABF0E7B5AB0}"/>
            </c:ext>
          </c:extLst>
        </c:ser>
        <c:ser>
          <c:idx val="1"/>
          <c:order val="1"/>
          <c:tx>
            <c:strRef>
              <c:f>'7-GRAFİK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RUSYA FED.</c:v>
                </c:pt>
                <c:pt idx="5">
                  <c:v>İRAN</c:v>
                </c:pt>
                <c:pt idx="6">
                  <c:v>FRANSA</c:v>
                </c:pt>
                <c:pt idx="7">
                  <c:v>BELÇİKA</c:v>
                </c:pt>
                <c:pt idx="8">
                  <c:v>A.B.D.</c:v>
                </c:pt>
                <c:pt idx="9">
                  <c:v>İRLANDA</c:v>
                </c:pt>
              </c:strCache>
            </c:strRef>
          </c:cat>
          <c:val>
            <c:numRef>
              <c:f>'7-GRAFİK 1'!$D$4:$D$13</c:f>
              <c:numCache>
                <c:formatCode>General</c:formatCode>
                <c:ptCount val="10"/>
                <c:pt idx="0">
                  <c:v>29406</c:v>
                </c:pt>
                <c:pt idx="1">
                  <c:v>3280</c:v>
                </c:pt>
                <c:pt idx="2">
                  <c:v>5112</c:v>
                </c:pt>
                <c:pt idx="3">
                  <c:v>428</c:v>
                </c:pt>
                <c:pt idx="4">
                  <c:v>887</c:v>
                </c:pt>
                <c:pt idx="5">
                  <c:v>1342</c:v>
                </c:pt>
                <c:pt idx="6">
                  <c:v>2012</c:v>
                </c:pt>
                <c:pt idx="7">
                  <c:v>1431</c:v>
                </c:pt>
                <c:pt idx="8">
                  <c:v>1027</c:v>
                </c:pt>
                <c:pt idx="9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7-44A3-8F36-EABF0E7B5AB0}"/>
            </c:ext>
          </c:extLst>
        </c:ser>
        <c:ser>
          <c:idx val="2"/>
          <c:order val="2"/>
          <c:tx>
            <c:strRef>
              <c:f>'7-GRAFİK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RUSYA FED.</c:v>
                </c:pt>
                <c:pt idx="5">
                  <c:v>İRAN</c:v>
                </c:pt>
                <c:pt idx="6">
                  <c:v>FRANSA</c:v>
                </c:pt>
                <c:pt idx="7">
                  <c:v>BELÇİKA</c:v>
                </c:pt>
                <c:pt idx="8">
                  <c:v>A.B.D.</c:v>
                </c:pt>
                <c:pt idx="9">
                  <c:v>İRLANDA</c:v>
                </c:pt>
              </c:strCache>
            </c:strRef>
          </c:cat>
          <c:val>
            <c:numRef>
              <c:f>'7-GRAFİK 1'!$E$4:$E$13</c:f>
              <c:numCache>
                <c:formatCode>General</c:formatCode>
                <c:ptCount val="10"/>
                <c:pt idx="0">
                  <c:v>28641</c:v>
                </c:pt>
                <c:pt idx="1">
                  <c:v>664</c:v>
                </c:pt>
                <c:pt idx="2">
                  <c:v>4368</c:v>
                </c:pt>
                <c:pt idx="3">
                  <c:v>219</c:v>
                </c:pt>
                <c:pt idx="4">
                  <c:v>423</c:v>
                </c:pt>
                <c:pt idx="5">
                  <c:v>2429</c:v>
                </c:pt>
                <c:pt idx="6">
                  <c:v>927</c:v>
                </c:pt>
                <c:pt idx="7">
                  <c:v>1141</c:v>
                </c:pt>
                <c:pt idx="8">
                  <c:v>706</c:v>
                </c:pt>
                <c:pt idx="9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7-44A3-8F36-EABF0E7B5AB0}"/>
            </c:ext>
          </c:extLst>
        </c:ser>
        <c:ser>
          <c:idx val="3"/>
          <c:order val="3"/>
          <c:tx>
            <c:strRef>
              <c:f>'7-GRAFİK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RUSYA FED.</c:v>
                </c:pt>
                <c:pt idx="5">
                  <c:v>İRAN</c:v>
                </c:pt>
                <c:pt idx="6">
                  <c:v>FRANSA</c:v>
                </c:pt>
                <c:pt idx="7">
                  <c:v>BELÇİKA</c:v>
                </c:pt>
                <c:pt idx="8">
                  <c:v>A.B.D.</c:v>
                </c:pt>
                <c:pt idx="9">
                  <c:v>İRLANDA</c:v>
                </c:pt>
              </c:strCache>
            </c:strRef>
          </c:cat>
          <c:val>
            <c:numRef>
              <c:f>'7-GRAFİK 1'!$F$4:$F$13</c:f>
              <c:numCache>
                <c:formatCode>General</c:formatCode>
                <c:ptCount val="10"/>
                <c:pt idx="0">
                  <c:v>193330</c:v>
                </c:pt>
                <c:pt idx="1">
                  <c:v>54584</c:v>
                </c:pt>
                <c:pt idx="2">
                  <c:v>35391</c:v>
                </c:pt>
                <c:pt idx="3">
                  <c:v>19506</c:v>
                </c:pt>
                <c:pt idx="4">
                  <c:v>4055</c:v>
                </c:pt>
                <c:pt idx="5">
                  <c:v>26251</c:v>
                </c:pt>
                <c:pt idx="6">
                  <c:v>19967</c:v>
                </c:pt>
                <c:pt idx="7">
                  <c:v>13735</c:v>
                </c:pt>
                <c:pt idx="8">
                  <c:v>7511</c:v>
                </c:pt>
                <c:pt idx="9">
                  <c:v>10195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87-44A3-8F36-EABF0E7B5AB0}"/>
            </c:ext>
          </c:extLst>
        </c:ser>
        <c:ser>
          <c:idx val="4"/>
          <c:order val="4"/>
          <c:tx>
            <c:strRef>
              <c:f>'7-GRAFİK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'7-GRAFİK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RUSYA FED.</c:v>
                </c:pt>
                <c:pt idx="5">
                  <c:v>İRAN</c:v>
                </c:pt>
                <c:pt idx="6">
                  <c:v>FRANSA</c:v>
                </c:pt>
                <c:pt idx="7">
                  <c:v>BELÇİKA</c:v>
                </c:pt>
                <c:pt idx="8">
                  <c:v>A.B.D.</c:v>
                </c:pt>
                <c:pt idx="9">
                  <c:v>İRLANDA</c:v>
                </c:pt>
              </c:strCache>
            </c:strRef>
          </c:cat>
          <c:val>
            <c:numRef>
              <c:f>'7-GRAFİK 1'!$G$4:$G$13</c:f>
              <c:numCache>
                <c:formatCode>General</c:formatCode>
                <c:ptCount val="10"/>
                <c:pt idx="0">
                  <c:v>184320</c:v>
                </c:pt>
                <c:pt idx="1">
                  <c:v>60976</c:v>
                </c:pt>
                <c:pt idx="2">
                  <c:v>33333</c:v>
                </c:pt>
                <c:pt idx="3">
                  <c:v>28067</c:v>
                </c:pt>
                <c:pt idx="4">
                  <c:v>20837</c:v>
                </c:pt>
                <c:pt idx="5">
                  <c:v>19082</c:v>
                </c:pt>
                <c:pt idx="6">
                  <c:v>18567</c:v>
                </c:pt>
                <c:pt idx="7">
                  <c:v>14894</c:v>
                </c:pt>
                <c:pt idx="8">
                  <c:v>14732</c:v>
                </c:pt>
                <c:pt idx="9">
                  <c:v>13217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87-44A3-8F36-EABF0E7B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75264"/>
        <c:axId val="891255232"/>
      </c:barChart>
      <c:catAx>
        <c:axId val="8218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91255232"/>
        <c:crosses val="autoZero"/>
        <c:auto val="1"/>
        <c:lblAlgn val="ctr"/>
        <c:lblOffset val="100"/>
        <c:noMultiLvlLbl val="0"/>
      </c:catAx>
      <c:valAx>
        <c:axId val="89125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187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123825</xdr:rowOff>
    </xdr:from>
    <xdr:to>
      <xdr:col>33</xdr:col>
      <xdr:colOff>571500</xdr:colOff>
      <xdr:row>33</xdr:row>
      <xdr:rowOff>66675</xdr:rowOff>
    </xdr:to>
    <xdr:graphicFrame macro="">
      <xdr:nvGraphicFramePr>
        <xdr:cNvPr id="4216375" name="Grafik 1">
          <a:extLst>
            <a:ext uri="{FF2B5EF4-FFF2-40B4-BE49-F238E27FC236}">
              <a16:creationId xmlns:a16="http://schemas.microsoft.com/office/drawing/2014/main" id="{F1FD609E-82B1-4534-B1E9-E92387963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29</xdr:row>
      <xdr:rowOff>68580</xdr:rowOff>
    </xdr:from>
    <xdr:to>
      <xdr:col>10</xdr:col>
      <xdr:colOff>352425</xdr:colOff>
      <xdr:row>63</xdr:row>
      <xdr:rowOff>87630</xdr:rowOff>
    </xdr:to>
    <xdr:graphicFrame macro="">
      <xdr:nvGraphicFramePr>
        <xdr:cNvPr id="6233239" name="5 Grafik">
          <a:extLst>
            <a:ext uri="{FF2B5EF4-FFF2-40B4-BE49-F238E27FC236}">
              <a16:creationId xmlns:a16="http://schemas.microsoft.com/office/drawing/2014/main" id="{A3D081C2-8805-4666-A617-8D35F6F6B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0</xdr:row>
      <xdr:rowOff>30480</xdr:rowOff>
    </xdr:from>
    <xdr:to>
      <xdr:col>11</xdr:col>
      <xdr:colOff>251460</xdr:colOff>
      <xdr:row>28</xdr:row>
      <xdr:rowOff>144780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82E9BA0-A22E-4BBA-8A41-66B4F1377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49"/>
  <sheetViews>
    <sheetView tabSelected="1" zoomScale="75" workbookViewId="0">
      <selection activeCell="A2" sqref="A2"/>
    </sheetView>
  </sheetViews>
  <sheetFormatPr defaultRowHeight="12.75" x14ac:dyDescent="0.2"/>
  <cols>
    <col min="1" max="1" width="9.140625" style="51" customWidth="1"/>
    <col min="2" max="2" width="22.5703125" style="51" customWidth="1"/>
    <col min="3" max="3" width="12.7109375" style="51" customWidth="1"/>
    <col min="4" max="5" width="14.140625" style="51" customWidth="1"/>
    <col min="6" max="6" width="13" style="51" customWidth="1"/>
    <col min="7" max="10" width="14" style="51" customWidth="1"/>
    <col min="11" max="11" width="15.7109375" style="51" customWidth="1"/>
    <col min="12" max="12" width="19.85546875" style="51" bestFit="1" customWidth="1"/>
    <col min="13" max="13" width="2.85546875" style="51" customWidth="1"/>
    <col min="14" max="14" width="19.140625" style="51" customWidth="1"/>
    <col min="15" max="15" width="16.42578125" style="51" customWidth="1"/>
    <col min="16" max="16" width="14.85546875" style="51" customWidth="1"/>
    <col min="17" max="17" width="12.140625" style="51" customWidth="1"/>
    <col min="18" max="18" width="13.85546875" style="51" customWidth="1"/>
    <col min="19" max="19" width="12.5703125" style="51" customWidth="1"/>
    <col min="20" max="20" width="13.28515625" style="51" customWidth="1"/>
    <col min="21" max="21" width="9.140625" style="51"/>
    <col min="22" max="22" width="20.42578125" style="51" customWidth="1"/>
    <col min="23" max="16384" width="9.140625" style="51"/>
  </cols>
  <sheetData>
    <row r="1" spans="2:22" ht="13.5" thickBot="1" x14ac:dyDescent="0.25"/>
    <row r="2" spans="2:22" ht="33" customHeight="1" x14ac:dyDescent="0.3">
      <c r="B2" s="181" t="s">
        <v>155</v>
      </c>
      <c r="C2" s="182"/>
      <c r="D2" s="182"/>
      <c r="E2" s="182"/>
      <c r="F2" s="182"/>
      <c r="G2" s="182"/>
      <c r="H2" s="182"/>
      <c r="I2" s="182"/>
      <c r="J2" s="182"/>
      <c r="K2" s="183"/>
      <c r="L2" s="4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12.75" customHeight="1" x14ac:dyDescent="0.3">
      <c r="B3" s="167"/>
      <c r="C3" s="165"/>
      <c r="D3" s="165"/>
      <c r="E3" s="165"/>
      <c r="F3" s="165"/>
      <c r="G3" s="165"/>
      <c r="H3" s="165"/>
      <c r="I3" s="165"/>
      <c r="J3" s="165"/>
      <c r="K3" s="166"/>
      <c r="L3" s="48"/>
      <c r="N3" s="188"/>
      <c r="O3" s="188"/>
      <c r="P3" s="188"/>
      <c r="Q3" s="188"/>
      <c r="R3" s="188"/>
      <c r="S3" s="188"/>
      <c r="T3" s="188"/>
      <c r="U3" s="188"/>
      <c r="V3" s="188"/>
    </row>
    <row r="4" spans="2:22" ht="24.95" customHeight="1" x14ac:dyDescent="0.3">
      <c r="B4" s="167"/>
      <c r="C4" s="165"/>
      <c r="D4" s="165"/>
      <c r="E4" s="165"/>
      <c r="F4" s="165"/>
      <c r="G4" s="165"/>
      <c r="H4" s="165"/>
      <c r="I4" s="165"/>
      <c r="J4" s="165"/>
      <c r="K4" s="166"/>
      <c r="L4" s="48"/>
      <c r="N4" s="188"/>
      <c r="O4" s="188"/>
      <c r="P4" s="188"/>
      <c r="Q4" s="188"/>
      <c r="R4" s="188"/>
      <c r="S4" s="188"/>
      <c r="T4" s="188"/>
      <c r="U4" s="188"/>
      <c r="V4" s="188"/>
    </row>
    <row r="5" spans="2:22" ht="30.75" customHeight="1" x14ac:dyDescent="0.3">
      <c r="B5" s="184" t="s">
        <v>156</v>
      </c>
      <c r="C5" s="185"/>
      <c r="D5" s="185"/>
      <c r="E5" s="185"/>
      <c r="F5" s="185"/>
      <c r="G5" s="185"/>
      <c r="H5" s="185"/>
      <c r="I5" s="185"/>
      <c r="J5" s="185"/>
      <c r="K5" s="186"/>
      <c r="L5" s="48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24.95" customHeight="1" x14ac:dyDescent="0.3">
      <c r="B6" s="139"/>
      <c r="C6" s="189" t="s">
        <v>152</v>
      </c>
      <c r="D6" s="189"/>
      <c r="E6" s="189"/>
      <c r="F6" s="189"/>
      <c r="G6" s="190"/>
      <c r="H6" s="189" t="s">
        <v>153</v>
      </c>
      <c r="I6" s="189"/>
      <c r="J6" s="189"/>
      <c r="K6" s="191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95" customHeight="1" x14ac:dyDescent="0.3">
      <c r="B7" s="140"/>
      <c r="C7" s="141">
        <v>2019</v>
      </c>
      <c r="D7" s="141">
        <v>2020</v>
      </c>
      <c r="E7" s="141">
        <v>2021</v>
      </c>
      <c r="F7" s="141">
        <v>2022</v>
      </c>
      <c r="G7" s="142">
        <v>2023</v>
      </c>
      <c r="H7" s="141" t="s">
        <v>146</v>
      </c>
      <c r="I7" s="141" t="s">
        <v>151</v>
      </c>
      <c r="J7" s="141" t="s">
        <v>150</v>
      </c>
      <c r="K7" s="143" t="s">
        <v>147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 x14ac:dyDescent="0.3">
      <c r="B8" s="144" t="s">
        <v>107</v>
      </c>
      <c r="C8" s="145">
        <v>157642</v>
      </c>
      <c r="D8" s="145">
        <v>15016</v>
      </c>
      <c r="E8" s="145">
        <v>58853</v>
      </c>
      <c r="F8" s="145">
        <v>179814</v>
      </c>
      <c r="G8" s="146">
        <v>168940</v>
      </c>
      <c r="H8" s="147">
        <v>7.1668717727509268</v>
      </c>
      <c r="I8" s="147">
        <v>291.93526904635053</v>
      </c>
      <c r="J8" s="147">
        <v>205.53072910471855</v>
      </c>
      <c r="K8" s="148">
        <v>-6.0473600498292646</v>
      </c>
      <c r="L8" s="12"/>
      <c r="N8" s="80"/>
      <c r="O8" s="55"/>
      <c r="P8" s="55"/>
      <c r="Q8" s="55"/>
      <c r="R8" s="56"/>
      <c r="S8" s="55"/>
      <c r="T8" s="57"/>
      <c r="U8" s="55"/>
      <c r="V8" s="54"/>
    </row>
    <row r="9" spans="2:22" ht="27.75" customHeight="1" x14ac:dyDescent="0.3">
      <c r="B9" s="144" t="s">
        <v>108</v>
      </c>
      <c r="C9" s="149">
        <v>10994</v>
      </c>
      <c r="D9" s="149">
        <v>254</v>
      </c>
      <c r="E9" s="149">
        <v>474</v>
      </c>
      <c r="F9" s="149">
        <v>12739</v>
      </c>
      <c r="G9" s="150">
        <v>13400</v>
      </c>
      <c r="H9" s="151">
        <v>21.884664362379482</v>
      </c>
      <c r="I9" s="151">
        <v>86.614173228346459</v>
      </c>
      <c r="J9" s="151">
        <v>2587.5527426160338</v>
      </c>
      <c r="K9" s="152">
        <v>5.1887903289112192</v>
      </c>
      <c r="L9" s="12"/>
      <c r="N9" s="80"/>
      <c r="O9" s="55"/>
      <c r="P9" s="55"/>
      <c r="Q9" s="55"/>
      <c r="R9" s="54"/>
      <c r="S9" s="55"/>
      <c r="T9" s="56"/>
      <c r="U9" s="55"/>
      <c r="V9" s="54"/>
    </row>
    <row r="10" spans="2:22" ht="27.75" customHeight="1" x14ac:dyDescent="0.3">
      <c r="B10" s="153" t="s">
        <v>98</v>
      </c>
      <c r="C10" s="149">
        <v>168636</v>
      </c>
      <c r="D10" s="149">
        <v>15270</v>
      </c>
      <c r="E10" s="149">
        <v>59327</v>
      </c>
      <c r="F10" s="149">
        <v>192553</v>
      </c>
      <c r="G10" s="150">
        <v>182340</v>
      </c>
      <c r="H10" s="151">
        <v>8.1263787091724105</v>
      </c>
      <c r="I10" s="151">
        <v>288.51997380484613</v>
      </c>
      <c r="J10" s="151">
        <v>224.56217236671333</v>
      </c>
      <c r="K10" s="152">
        <v>-5.303994224966635</v>
      </c>
      <c r="L10" s="12"/>
      <c r="N10" s="95"/>
      <c r="O10" s="74"/>
      <c r="P10" s="55"/>
      <c r="Q10" s="55"/>
      <c r="R10" s="55"/>
      <c r="S10" s="55"/>
      <c r="T10" s="54"/>
      <c r="U10" s="55"/>
      <c r="V10" s="54"/>
    </row>
    <row r="11" spans="2:22" ht="24.95" customHeight="1" x14ac:dyDescent="0.3">
      <c r="B11" s="144"/>
      <c r="C11" s="168"/>
      <c r="D11" s="168"/>
      <c r="E11" s="168"/>
      <c r="F11" s="168"/>
      <c r="G11" s="168"/>
      <c r="H11" s="168"/>
      <c r="I11" s="168"/>
      <c r="J11" s="168"/>
      <c r="K11" s="169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95" customHeight="1" x14ac:dyDescent="0.3">
      <c r="B12" s="196" t="s">
        <v>160</v>
      </c>
      <c r="C12" s="197"/>
      <c r="D12" s="197"/>
      <c r="E12" s="197"/>
      <c r="F12" s="197"/>
      <c r="G12" s="197"/>
      <c r="H12" s="197"/>
      <c r="I12" s="197"/>
      <c r="J12" s="197"/>
      <c r="K12" s="198"/>
      <c r="L12" s="79"/>
      <c r="N12" s="187"/>
      <c r="O12" s="187"/>
      <c r="P12" s="187"/>
      <c r="Q12" s="187"/>
      <c r="R12" s="187"/>
      <c r="S12" s="187"/>
      <c r="T12" s="187"/>
      <c r="U12" s="187"/>
      <c r="V12" s="187"/>
    </row>
    <row r="13" spans="2:22" ht="24.95" customHeight="1" x14ac:dyDescent="0.3">
      <c r="B13" s="196"/>
      <c r="C13" s="197"/>
      <c r="D13" s="197"/>
      <c r="E13" s="197"/>
      <c r="F13" s="197"/>
      <c r="G13" s="197"/>
      <c r="H13" s="197"/>
      <c r="I13" s="197"/>
      <c r="J13" s="197"/>
      <c r="K13" s="198"/>
      <c r="L13" s="48"/>
      <c r="N13" s="187"/>
      <c r="O13" s="187"/>
      <c r="P13" s="187"/>
      <c r="Q13" s="187"/>
      <c r="R13" s="187"/>
      <c r="S13" s="187"/>
      <c r="T13" s="187"/>
      <c r="U13" s="187"/>
      <c r="V13" s="187"/>
    </row>
    <row r="14" spans="2:22" ht="33.75" customHeight="1" x14ac:dyDescent="0.3">
      <c r="B14" s="196"/>
      <c r="C14" s="197"/>
      <c r="D14" s="197"/>
      <c r="E14" s="197"/>
      <c r="F14" s="197"/>
      <c r="G14" s="197"/>
      <c r="H14" s="197"/>
      <c r="I14" s="197"/>
      <c r="J14" s="197"/>
      <c r="K14" s="198"/>
      <c r="L14" s="79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2:22" ht="24.95" customHeight="1" x14ac:dyDescent="0.3">
      <c r="B15" s="196"/>
      <c r="C15" s="197"/>
      <c r="D15" s="197"/>
      <c r="E15" s="197"/>
      <c r="F15" s="197"/>
      <c r="G15" s="197"/>
      <c r="H15" s="197"/>
      <c r="I15" s="197"/>
      <c r="J15" s="197"/>
      <c r="K15" s="198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 x14ac:dyDescent="0.3">
      <c r="B16" s="192" t="s">
        <v>157</v>
      </c>
      <c r="C16" s="193"/>
      <c r="D16" s="193"/>
      <c r="E16" s="193"/>
      <c r="F16" s="193"/>
      <c r="G16" s="193"/>
      <c r="H16" s="193"/>
      <c r="I16" s="193"/>
      <c r="J16" s="193"/>
      <c r="K16" s="194"/>
      <c r="L16" s="50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2:22" ht="24.95" customHeight="1" thickBot="1" x14ac:dyDescent="0.35">
      <c r="B17" s="144"/>
      <c r="C17" s="154">
        <v>2019</v>
      </c>
      <c r="D17" s="154">
        <v>2020</v>
      </c>
      <c r="E17" s="154">
        <v>2021</v>
      </c>
      <c r="F17" s="155">
        <v>2022</v>
      </c>
      <c r="G17" s="156">
        <v>2023</v>
      </c>
      <c r="H17" s="157" t="s">
        <v>146</v>
      </c>
      <c r="I17" s="157" t="s">
        <v>151</v>
      </c>
      <c r="J17" s="157" t="s">
        <v>150</v>
      </c>
      <c r="K17" s="158" t="s">
        <v>147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22" ht="24.95" customHeight="1" x14ac:dyDescent="0.3">
      <c r="B18" s="159" t="s">
        <v>0</v>
      </c>
      <c r="C18" s="163">
        <v>137647</v>
      </c>
      <c r="D18" s="163">
        <v>29406</v>
      </c>
      <c r="E18" s="163">
        <v>28641</v>
      </c>
      <c r="F18" s="163">
        <v>193330</v>
      </c>
      <c r="G18" s="164">
        <v>184320</v>
      </c>
      <c r="H18" s="160">
        <v>33.907749533226308</v>
      </c>
      <c r="I18" s="160">
        <v>-2.6015098959396021</v>
      </c>
      <c r="J18" s="160">
        <v>575.01134736915617</v>
      </c>
      <c r="K18" s="160">
        <v>-4.6604251797444762</v>
      </c>
      <c r="L18" s="12"/>
      <c r="N18" s="55"/>
      <c r="O18" s="54"/>
      <c r="P18" s="55"/>
      <c r="Q18" s="54"/>
      <c r="R18" s="55"/>
      <c r="S18" s="54"/>
    </row>
    <row r="19" spans="2:22" ht="24.95" customHeight="1" x14ac:dyDescent="0.3">
      <c r="B19" s="159" t="s">
        <v>1</v>
      </c>
      <c r="C19" s="163">
        <v>42035</v>
      </c>
      <c r="D19" s="163">
        <v>3280</v>
      </c>
      <c r="E19" s="163">
        <v>664</v>
      </c>
      <c r="F19" s="163">
        <v>54584</v>
      </c>
      <c r="G19" s="164">
        <v>60976</v>
      </c>
      <c r="H19" s="160">
        <v>45.060068990127263</v>
      </c>
      <c r="I19" s="160">
        <v>-79.756097560975618</v>
      </c>
      <c r="J19" s="160">
        <v>8120.4819277108427</v>
      </c>
      <c r="K19" s="160">
        <v>11.710391323464741</v>
      </c>
      <c r="L19" s="11"/>
      <c r="N19" s="55"/>
      <c r="O19" s="101"/>
      <c r="P19" s="55"/>
      <c r="Q19" s="54"/>
      <c r="R19" s="55"/>
      <c r="S19" s="54"/>
      <c r="T19" s="102"/>
    </row>
    <row r="20" spans="2:22" ht="24.95" customHeight="1" x14ac:dyDescent="0.3">
      <c r="B20" s="159" t="s">
        <v>21</v>
      </c>
      <c r="C20" s="163">
        <v>29316</v>
      </c>
      <c r="D20" s="163">
        <v>5112</v>
      </c>
      <c r="E20" s="163">
        <v>4368</v>
      </c>
      <c r="F20" s="163">
        <v>35391</v>
      </c>
      <c r="G20" s="164">
        <v>33333</v>
      </c>
      <c r="H20" s="160">
        <v>13.702415063446583</v>
      </c>
      <c r="I20" s="160">
        <v>-14.553990610328638</v>
      </c>
      <c r="J20" s="160">
        <v>710.23351648351638</v>
      </c>
      <c r="K20" s="160">
        <v>-5.8150377214546083</v>
      </c>
      <c r="L20" s="11"/>
      <c r="N20" s="54"/>
      <c r="O20" s="101"/>
      <c r="P20" s="101"/>
      <c r="Q20" s="54"/>
      <c r="R20" s="101"/>
      <c r="S20" s="54"/>
    </row>
    <row r="21" spans="2:22" ht="24.95" customHeight="1" x14ac:dyDescent="0.3">
      <c r="B21" s="159" t="s">
        <v>18</v>
      </c>
      <c r="C21" s="163">
        <v>13812</v>
      </c>
      <c r="D21" s="163">
        <v>428</v>
      </c>
      <c r="E21" s="163">
        <v>219</v>
      </c>
      <c r="F21" s="163">
        <v>19506</v>
      </c>
      <c r="G21" s="164">
        <v>28067</v>
      </c>
      <c r="H21" s="160">
        <v>103.20735592238633</v>
      </c>
      <c r="I21" s="160">
        <v>-48.831775700934578</v>
      </c>
      <c r="J21" s="160">
        <v>8806.8493150684935</v>
      </c>
      <c r="K21" s="160">
        <v>43.88905977647903</v>
      </c>
      <c r="L21" s="12"/>
      <c r="N21" s="59"/>
      <c r="O21" s="103"/>
      <c r="P21" s="103"/>
      <c r="Q21" s="59"/>
      <c r="R21" s="103"/>
      <c r="S21" s="59"/>
      <c r="T21" s="102"/>
    </row>
    <row r="22" spans="2:22" ht="24.95" customHeight="1" x14ac:dyDescent="0.3">
      <c r="B22" s="159" t="s">
        <v>41</v>
      </c>
      <c r="C22" s="163">
        <v>13597</v>
      </c>
      <c r="D22" s="163">
        <v>887</v>
      </c>
      <c r="E22" s="163">
        <v>423</v>
      </c>
      <c r="F22" s="163">
        <v>4055</v>
      </c>
      <c r="G22" s="164">
        <v>20837</v>
      </c>
      <c r="H22" s="160">
        <v>53.247039788188566</v>
      </c>
      <c r="I22" s="160">
        <v>-52.311161217587369</v>
      </c>
      <c r="J22" s="160">
        <v>858.62884160756505</v>
      </c>
      <c r="K22" s="160">
        <v>413.85943279901358</v>
      </c>
      <c r="L22" s="12"/>
      <c r="N22" s="59"/>
      <c r="O22" s="59"/>
      <c r="P22" s="59"/>
      <c r="Q22" s="59"/>
      <c r="R22" s="59"/>
      <c r="S22" s="59"/>
    </row>
    <row r="23" spans="2:22" ht="24.95" customHeight="1" x14ac:dyDescent="0.3">
      <c r="B23" s="159" t="s">
        <v>81</v>
      </c>
      <c r="C23" s="163">
        <v>25865</v>
      </c>
      <c r="D23" s="163">
        <v>1342</v>
      </c>
      <c r="E23" s="163">
        <v>2429</v>
      </c>
      <c r="F23" s="163">
        <v>26251</v>
      </c>
      <c r="G23" s="164">
        <v>19082</v>
      </c>
      <c r="H23" s="160">
        <v>-26.224627875507444</v>
      </c>
      <c r="I23" s="160">
        <v>80.998509687034286</v>
      </c>
      <c r="J23" s="160">
        <v>980.73281185673125</v>
      </c>
      <c r="K23" s="160">
        <v>-27.309435831015961</v>
      </c>
      <c r="L23" s="12"/>
      <c r="N23" s="59"/>
      <c r="O23" s="59"/>
      <c r="P23" s="59"/>
      <c r="Q23" s="59"/>
      <c r="R23" s="59"/>
      <c r="S23" s="59"/>
    </row>
    <row r="24" spans="2:22" ht="24.95" customHeight="1" x14ac:dyDescent="0.3">
      <c r="B24" s="159" t="s">
        <v>9</v>
      </c>
      <c r="C24" s="163">
        <v>13582</v>
      </c>
      <c r="D24" s="163">
        <v>2012</v>
      </c>
      <c r="E24" s="163">
        <v>927</v>
      </c>
      <c r="F24" s="163">
        <v>19967</v>
      </c>
      <c r="G24" s="164">
        <v>18567</v>
      </c>
      <c r="H24" s="160">
        <v>36.702989250478566</v>
      </c>
      <c r="I24" s="160">
        <v>-53.926441351888663</v>
      </c>
      <c r="J24" s="160">
        <v>2053.9374325782092</v>
      </c>
      <c r="K24" s="160">
        <v>-7.0115690889968496</v>
      </c>
      <c r="L24" s="12"/>
      <c r="N24" s="59"/>
      <c r="O24" s="59"/>
      <c r="P24" s="59"/>
      <c r="Q24" s="59"/>
      <c r="R24" s="59"/>
      <c r="S24" s="59"/>
    </row>
    <row r="25" spans="2:22" ht="24.95" customHeight="1" x14ac:dyDescent="0.3">
      <c r="B25" s="159" t="s">
        <v>20</v>
      </c>
      <c r="C25" s="163">
        <v>15045</v>
      </c>
      <c r="D25" s="163">
        <v>1431</v>
      </c>
      <c r="E25" s="163">
        <v>1141</v>
      </c>
      <c r="F25" s="163">
        <v>13735</v>
      </c>
      <c r="G25" s="164">
        <v>14894</v>
      </c>
      <c r="H25" s="160">
        <v>-1.0036556995679624</v>
      </c>
      <c r="I25" s="160">
        <v>-20.265548567435367</v>
      </c>
      <c r="J25" s="160">
        <v>1103.7686240140229</v>
      </c>
      <c r="K25" s="160">
        <v>8.4382963232617403</v>
      </c>
      <c r="L25" s="12"/>
      <c r="N25" s="59"/>
      <c r="O25" s="59"/>
      <c r="P25" s="59"/>
      <c r="Q25" s="59"/>
      <c r="R25" s="59"/>
      <c r="S25" s="59"/>
    </row>
    <row r="26" spans="2:22" ht="24.95" customHeight="1" x14ac:dyDescent="0.3">
      <c r="B26" s="159" t="s">
        <v>3</v>
      </c>
      <c r="C26" s="163">
        <v>3341</v>
      </c>
      <c r="D26" s="163">
        <v>1027</v>
      </c>
      <c r="E26" s="163">
        <v>706</v>
      </c>
      <c r="F26" s="163">
        <v>7511</v>
      </c>
      <c r="G26" s="164">
        <v>14732</v>
      </c>
      <c r="H26" s="160">
        <v>340.94582460341218</v>
      </c>
      <c r="I26" s="160">
        <v>-31.256085686465429</v>
      </c>
      <c r="J26" s="160">
        <v>963.88101983002844</v>
      </c>
      <c r="K26" s="160">
        <v>96.138996138996148</v>
      </c>
      <c r="L26" s="12"/>
      <c r="N26" s="59"/>
      <c r="O26" s="59"/>
      <c r="P26" s="59"/>
      <c r="Q26" s="59"/>
      <c r="R26" s="59"/>
      <c r="S26" s="59"/>
    </row>
    <row r="27" spans="2:22" ht="24.95" customHeight="1" x14ac:dyDescent="0.3">
      <c r="B27" s="159" t="s">
        <v>10</v>
      </c>
      <c r="C27" s="163">
        <v>7358</v>
      </c>
      <c r="D27" s="163">
        <v>264</v>
      </c>
      <c r="E27" s="163">
        <v>103</v>
      </c>
      <c r="F27" s="163">
        <v>10195</v>
      </c>
      <c r="G27" s="164">
        <v>13217</v>
      </c>
      <c r="H27" s="160">
        <v>79.627616200054362</v>
      </c>
      <c r="I27" s="160">
        <v>-60.984848484848484</v>
      </c>
      <c r="J27" s="160">
        <v>9798.0582524271831</v>
      </c>
      <c r="K27" s="160">
        <v>29.641981363413429</v>
      </c>
      <c r="L27" s="12"/>
      <c r="N27" s="59"/>
      <c r="O27" s="59"/>
      <c r="P27" s="59"/>
      <c r="Q27" s="59"/>
      <c r="R27" s="59"/>
      <c r="S27" s="59"/>
    </row>
    <row r="28" spans="2:22" ht="24.95" customHeight="1" x14ac:dyDescent="0.3">
      <c r="B28" s="144"/>
      <c r="C28" s="161"/>
      <c r="D28" s="161"/>
      <c r="E28" s="161"/>
      <c r="F28" s="161"/>
      <c r="G28" s="160"/>
      <c r="H28" s="160"/>
      <c r="I28" s="160"/>
      <c r="J28" s="160"/>
      <c r="K28" s="162"/>
      <c r="L28" s="12"/>
      <c r="N28" s="59"/>
      <c r="O28" s="59"/>
      <c r="P28" s="59"/>
      <c r="Q28" s="59"/>
      <c r="R28" s="59"/>
      <c r="S28" s="59"/>
    </row>
    <row r="29" spans="2:22" ht="24.95" customHeight="1" x14ac:dyDescent="0.3">
      <c r="B29" s="144"/>
      <c r="C29" s="161"/>
      <c r="D29" s="161"/>
      <c r="E29" s="161"/>
      <c r="F29" s="161"/>
      <c r="G29" s="160"/>
      <c r="H29" s="160"/>
      <c r="I29" s="160"/>
      <c r="J29" s="160"/>
      <c r="K29" s="162"/>
      <c r="L29" s="13"/>
      <c r="N29" s="59"/>
      <c r="O29" s="59"/>
      <c r="P29" s="59"/>
      <c r="Q29" s="59"/>
      <c r="R29" s="59"/>
      <c r="S29" s="59"/>
    </row>
    <row r="30" spans="2:22" ht="24.95" customHeight="1" x14ac:dyDescent="0.3">
      <c r="B30" s="144"/>
      <c r="C30" s="161"/>
      <c r="D30" s="161"/>
      <c r="E30" s="161"/>
      <c r="F30" s="160"/>
      <c r="G30" s="170"/>
      <c r="H30" s="170"/>
      <c r="I30" s="170"/>
      <c r="J30" s="170"/>
      <c r="K30" s="169"/>
      <c r="L30" s="13"/>
      <c r="N30" s="59"/>
      <c r="O30" s="59"/>
      <c r="P30" s="59"/>
      <c r="Q30" s="59"/>
      <c r="R30" s="59"/>
      <c r="S30" s="59"/>
    </row>
    <row r="31" spans="2:22" ht="24.95" customHeight="1" thickBot="1" x14ac:dyDescent="0.35">
      <c r="B31" s="171"/>
      <c r="C31" s="172"/>
      <c r="D31" s="172"/>
      <c r="E31" s="172"/>
      <c r="F31" s="172"/>
      <c r="G31" s="172"/>
      <c r="H31" s="172"/>
      <c r="I31" s="172"/>
      <c r="J31" s="172"/>
      <c r="K31" s="173"/>
      <c r="L31" s="138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95" customHeight="1" x14ac:dyDescent="0.3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"/>
      <c r="N32" s="187"/>
      <c r="O32" s="195"/>
      <c r="P32" s="195"/>
      <c r="Q32" s="195"/>
      <c r="R32" s="195"/>
      <c r="S32" s="195"/>
      <c r="T32" s="195"/>
      <c r="U32" s="195"/>
      <c r="V32" s="195"/>
    </row>
    <row r="33" spans="2:22" ht="24.95" customHeight="1" x14ac:dyDescent="0.3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9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95" customHeight="1" x14ac:dyDescent="0.3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9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2:22" ht="24.95" customHeight="1" x14ac:dyDescent="0.3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2:22" ht="24.95" customHeight="1" x14ac:dyDescent="0.3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2:22" ht="24.95" customHeight="1" x14ac:dyDescent="0.3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2:22" ht="24.95" customHeight="1" x14ac:dyDescent="0.3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2:22" ht="24.95" customHeight="1" x14ac:dyDescent="0.3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2:22" ht="24.95" customHeight="1" x14ac:dyDescent="0.3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2:22" ht="24.95" customHeight="1" x14ac:dyDescent="0.3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2:22" ht="24.95" customHeight="1" x14ac:dyDescent="0.3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2:22" ht="24.95" customHeight="1" x14ac:dyDescent="0.3">
      <c r="L45" s="10"/>
      <c r="N45" s="187"/>
      <c r="O45" s="187"/>
      <c r="P45" s="187"/>
      <c r="Q45" s="187"/>
      <c r="R45" s="187"/>
      <c r="S45" s="187"/>
      <c r="T45" s="187"/>
      <c r="U45" s="187"/>
      <c r="V45" s="187"/>
    </row>
    <row r="46" spans="2:22" ht="24.95" customHeight="1" x14ac:dyDescent="0.3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2:22" ht="24.95" customHeight="1" x14ac:dyDescent="0.3">
      <c r="L47" s="10"/>
      <c r="N47" s="187"/>
      <c r="O47" s="187"/>
      <c r="P47" s="187"/>
      <c r="Q47" s="187"/>
      <c r="R47" s="187"/>
      <c r="S47" s="187"/>
      <c r="T47" s="187"/>
      <c r="U47" s="187"/>
      <c r="V47" s="187"/>
    </row>
    <row r="48" spans="2:22" ht="24.95" customHeight="1" x14ac:dyDescent="0.2"/>
    <row r="49" ht="24.95" customHeight="1" x14ac:dyDescent="0.2"/>
  </sheetData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O107"/>
  <sheetViews>
    <sheetView workbookViewId="0">
      <selection activeCell="P8" sqref="P8"/>
    </sheetView>
  </sheetViews>
  <sheetFormatPr defaultRowHeight="11.25" x14ac:dyDescent="0.2"/>
  <cols>
    <col min="1" max="1" width="9.140625" style="20"/>
    <col min="2" max="2" width="29.7109375" style="1" bestFit="1" customWidth="1"/>
    <col min="3" max="14" width="8.7109375" style="91" customWidth="1"/>
    <col min="15" max="15" width="8.7109375" style="20" customWidth="1"/>
    <col min="16" max="16384" width="9.140625" style="20"/>
  </cols>
  <sheetData>
    <row r="3" spans="2:15" ht="12" thickBot="1" x14ac:dyDescent="0.25"/>
    <row r="4" spans="2:15" ht="19.5" thickBot="1" x14ac:dyDescent="0.35">
      <c r="B4" s="199" t="s">
        <v>140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2:15" ht="12" thickBot="1" x14ac:dyDescent="0.25">
      <c r="B5" s="9" t="s">
        <v>99</v>
      </c>
      <c r="C5" s="92" t="s">
        <v>102</v>
      </c>
      <c r="D5" s="92" t="s">
        <v>109</v>
      </c>
      <c r="E5" s="92" t="s">
        <v>110</v>
      </c>
      <c r="F5" s="92" t="s">
        <v>135</v>
      </c>
      <c r="G5" s="92" t="s">
        <v>112</v>
      </c>
      <c r="H5" s="92" t="s">
        <v>113</v>
      </c>
      <c r="I5" s="92" t="s">
        <v>114</v>
      </c>
      <c r="J5" s="92" t="s">
        <v>115</v>
      </c>
      <c r="K5" s="92" t="s">
        <v>116</v>
      </c>
      <c r="L5" s="92" t="s">
        <v>117</v>
      </c>
      <c r="M5" s="92" t="s">
        <v>118</v>
      </c>
      <c r="N5" s="92" t="s">
        <v>119</v>
      </c>
      <c r="O5" s="2" t="s">
        <v>98</v>
      </c>
    </row>
    <row r="6" spans="2:15" ht="12" thickBot="1" x14ac:dyDescent="0.25">
      <c r="B6" s="14" t="s">
        <v>3</v>
      </c>
      <c r="C6" s="77">
        <v>570</v>
      </c>
      <c r="D6" s="77">
        <v>554</v>
      </c>
      <c r="E6" s="77">
        <v>1243</v>
      </c>
      <c r="F6" s="77">
        <v>2078</v>
      </c>
      <c r="G6" s="77">
        <v>4909</v>
      </c>
      <c r="H6" s="77">
        <v>5378</v>
      </c>
      <c r="I6" s="77"/>
      <c r="J6" s="77"/>
      <c r="K6" s="77"/>
      <c r="L6" s="77"/>
      <c r="M6" s="77"/>
      <c r="N6" s="77"/>
      <c r="O6" s="63">
        <v>14732</v>
      </c>
    </row>
    <row r="7" spans="2:15" ht="12" thickBot="1" x14ac:dyDescent="0.25">
      <c r="B7" s="15" t="s">
        <v>0</v>
      </c>
      <c r="C7" s="77">
        <v>10096</v>
      </c>
      <c r="D7" s="77">
        <v>11300</v>
      </c>
      <c r="E7" s="77">
        <v>17137</v>
      </c>
      <c r="F7" s="77">
        <v>35955</v>
      </c>
      <c r="G7" s="77">
        <v>50302</v>
      </c>
      <c r="H7" s="77">
        <v>59530</v>
      </c>
      <c r="I7" s="77"/>
      <c r="J7" s="77"/>
      <c r="K7" s="77"/>
      <c r="L7" s="77"/>
      <c r="M7" s="77"/>
      <c r="N7" s="77"/>
      <c r="O7" s="63">
        <v>184320</v>
      </c>
    </row>
    <row r="8" spans="2:15" ht="12" thickBot="1" x14ac:dyDescent="0.25">
      <c r="B8" s="15" t="s">
        <v>86</v>
      </c>
      <c r="C8" s="77">
        <v>65</v>
      </c>
      <c r="D8" s="77">
        <v>16</v>
      </c>
      <c r="E8" s="77">
        <v>115</v>
      </c>
      <c r="F8" s="77">
        <v>211</v>
      </c>
      <c r="G8" s="77">
        <v>266</v>
      </c>
      <c r="H8" s="77">
        <v>266</v>
      </c>
      <c r="I8" s="77"/>
      <c r="J8" s="77"/>
      <c r="K8" s="77"/>
      <c r="L8" s="77"/>
      <c r="M8" s="77"/>
      <c r="N8" s="77"/>
      <c r="O8" s="63">
        <v>939</v>
      </c>
    </row>
    <row r="9" spans="2:15" ht="12" thickBot="1" x14ac:dyDescent="0.25">
      <c r="B9" s="15" t="s">
        <v>50</v>
      </c>
      <c r="C9" s="77">
        <v>46</v>
      </c>
      <c r="D9" s="77">
        <v>29</v>
      </c>
      <c r="E9" s="77">
        <v>45</v>
      </c>
      <c r="F9" s="77">
        <v>63</v>
      </c>
      <c r="G9" s="77">
        <v>76</v>
      </c>
      <c r="H9" s="77">
        <v>124</v>
      </c>
      <c r="I9" s="77"/>
      <c r="J9" s="77"/>
      <c r="K9" s="77"/>
      <c r="L9" s="77"/>
      <c r="M9" s="77"/>
      <c r="N9" s="77"/>
      <c r="O9" s="63">
        <v>383</v>
      </c>
    </row>
    <row r="10" spans="2:15" ht="12" thickBot="1" x14ac:dyDescent="0.25">
      <c r="B10" s="15" t="s">
        <v>27</v>
      </c>
      <c r="C10" s="77">
        <v>60</v>
      </c>
      <c r="D10" s="77">
        <v>53</v>
      </c>
      <c r="E10" s="77">
        <v>61</v>
      </c>
      <c r="F10" s="77">
        <v>197</v>
      </c>
      <c r="G10" s="77">
        <v>420</v>
      </c>
      <c r="H10" s="77">
        <v>399</v>
      </c>
      <c r="I10" s="77"/>
      <c r="J10" s="77"/>
      <c r="K10" s="77"/>
      <c r="L10" s="77"/>
      <c r="M10" s="77"/>
      <c r="N10" s="77"/>
      <c r="O10" s="63">
        <v>1190</v>
      </c>
    </row>
    <row r="11" spans="2:15" ht="12" thickBot="1" x14ac:dyDescent="0.25">
      <c r="B11" s="15" t="s">
        <v>8</v>
      </c>
      <c r="C11" s="77">
        <v>765</v>
      </c>
      <c r="D11" s="77">
        <v>918</v>
      </c>
      <c r="E11" s="77">
        <v>961</v>
      </c>
      <c r="F11" s="77">
        <v>1369</v>
      </c>
      <c r="G11" s="77">
        <v>1871</v>
      </c>
      <c r="H11" s="77">
        <v>2778</v>
      </c>
      <c r="I11" s="77"/>
      <c r="J11" s="77"/>
      <c r="K11" s="77"/>
      <c r="L11" s="77"/>
      <c r="M11" s="77"/>
      <c r="N11" s="77"/>
      <c r="O11" s="63">
        <v>8662</v>
      </c>
    </row>
    <row r="12" spans="2:15" ht="12" thickBot="1" x14ac:dyDescent="0.25">
      <c r="B12" s="16" t="s">
        <v>33</v>
      </c>
      <c r="C12" s="77">
        <v>1378</v>
      </c>
      <c r="D12" s="77">
        <v>1341</v>
      </c>
      <c r="E12" s="77">
        <v>1689</v>
      </c>
      <c r="F12" s="77">
        <v>2226</v>
      </c>
      <c r="G12" s="77">
        <v>1833</v>
      </c>
      <c r="H12" s="77">
        <v>4680</v>
      </c>
      <c r="I12" s="77"/>
      <c r="J12" s="77"/>
      <c r="K12" s="77"/>
      <c r="L12" s="77"/>
      <c r="M12" s="77"/>
      <c r="N12" s="77"/>
      <c r="O12" s="63">
        <v>13147</v>
      </c>
    </row>
    <row r="13" spans="2:15" ht="12" thickBot="1" x14ac:dyDescent="0.25">
      <c r="B13" s="16" t="s">
        <v>65</v>
      </c>
      <c r="C13" s="77">
        <v>9</v>
      </c>
      <c r="D13" s="77">
        <v>3</v>
      </c>
      <c r="E13" s="77">
        <v>8</v>
      </c>
      <c r="F13" s="77">
        <v>2</v>
      </c>
      <c r="G13" s="77">
        <v>10</v>
      </c>
      <c r="H13" s="77">
        <v>12</v>
      </c>
      <c r="I13" s="77"/>
      <c r="J13" s="77"/>
      <c r="K13" s="77"/>
      <c r="L13" s="77"/>
      <c r="M13" s="77"/>
      <c r="N13" s="77"/>
      <c r="O13" s="63">
        <v>44</v>
      </c>
    </row>
    <row r="14" spans="2:15" ht="12" thickBot="1" x14ac:dyDescent="0.25">
      <c r="B14" s="15" t="s">
        <v>66</v>
      </c>
      <c r="C14" s="77">
        <v>2</v>
      </c>
      <c r="D14" s="77">
        <v>0</v>
      </c>
      <c r="E14" s="77">
        <v>0</v>
      </c>
      <c r="F14" s="77">
        <v>2</v>
      </c>
      <c r="G14" s="77">
        <v>1</v>
      </c>
      <c r="H14" s="77">
        <v>4</v>
      </c>
      <c r="I14" s="77"/>
      <c r="J14" s="77"/>
      <c r="K14" s="77"/>
      <c r="L14" s="77"/>
      <c r="M14" s="77"/>
      <c r="N14" s="77"/>
      <c r="O14" s="63">
        <v>9</v>
      </c>
    </row>
    <row r="15" spans="2:15" ht="12" thickBot="1" x14ac:dyDescent="0.25">
      <c r="B15" s="15" t="s">
        <v>77</v>
      </c>
      <c r="C15" s="77">
        <v>3</v>
      </c>
      <c r="D15" s="77">
        <v>7</v>
      </c>
      <c r="E15" s="77">
        <v>4</v>
      </c>
      <c r="F15" s="77">
        <v>5</v>
      </c>
      <c r="G15" s="77">
        <v>9</v>
      </c>
      <c r="H15" s="77">
        <v>20</v>
      </c>
      <c r="I15" s="77"/>
      <c r="J15" s="77"/>
      <c r="K15" s="77"/>
      <c r="L15" s="77"/>
      <c r="M15" s="77"/>
      <c r="N15" s="77"/>
      <c r="O15" s="63">
        <v>48</v>
      </c>
    </row>
    <row r="16" spans="2:15" ht="12" thickBot="1" x14ac:dyDescent="0.25">
      <c r="B16" s="16" t="s">
        <v>34</v>
      </c>
      <c r="C16" s="77">
        <v>27</v>
      </c>
      <c r="D16" s="77">
        <v>30</v>
      </c>
      <c r="E16" s="77">
        <v>41</v>
      </c>
      <c r="F16" s="77">
        <v>65</v>
      </c>
      <c r="G16" s="77">
        <v>330</v>
      </c>
      <c r="H16" s="77">
        <v>812</v>
      </c>
      <c r="I16" s="77"/>
      <c r="J16" s="77"/>
      <c r="K16" s="77"/>
      <c r="L16" s="77"/>
      <c r="M16" s="77"/>
      <c r="N16" s="77"/>
      <c r="O16" s="63">
        <v>1305</v>
      </c>
    </row>
    <row r="17" spans="2:15" ht="12" thickBot="1" x14ac:dyDescent="0.25">
      <c r="B17" s="15" t="s">
        <v>20</v>
      </c>
      <c r="C17" s="77">
        <v>550</v>
      </c>
      <c r="D17" s="77">
        <v>810</v>
      </c>
      <c r="E17" s="77">
        <v>932</v>
      </c>
      <c r="F17" s="77">
        <v>3019</v>
      </c>
      <c r="G17" s="77">
        <v>5022</v>
      </c>
      <c r="H17" s="77">
        <v>4561</v>
      </c>
      <c r="I17" s="77"/>
      <c r="J17" s="77"/>
      <c r="K17" s="77"/>
      <c r="L17" s="77"/>
      <c r="M17" s="77"/>
      <c r="N17" s="77"/>
      <c r="O17" s="63">
        <v>14894</v>
      </c>
    </row>
    <row r="18" spans="2:15" ht="12" thickBot="1" x14ac:dyDescent="0.25">
      <c r="B18" s="15" t="s">
        <v>45</v>
      </c>
      <c r="C18" s="77">
        <v>11</v>
      </c>
      <c r="D18" s="77">
        <v>21</v>
      </c>
      <c r="E18" s="77">
        <v>27</v>
      </c>
      <c r="F18" s="77">
        <v>67</v>
      </c>
      <c r="G18" s="77">
        <v>284</v>
      </c>
      <c r="H18" s="77">
        <v>217</v>
      </c>
      <c r="I18" s="77"/>
      <c r="J18" s="77"/>
      <c r="K18" s="77"/>
      <c r="L18" s="77"/>
      <c r="M18" s="77"/>
      <c r="N18" s="77"/>
      <c r="O18" s="63">
        <v>627</v>
      </c>
    </row>
    <row r="19" spans="2:15" ht="12" thickBot="1" x14ac:dyDescent="0.25">
      <c r="B19" s="15" t="s">
        <v>87</v>
      </c>
      <c r="C19" s="77">
        <v>255</v>
      </c>
      <c r="D19" s="77">
        <v>104</v>
      </c>
      <c r="E19" s="77">
        <v>378</v>
      </c>
      <c r="F19" s="77">
        <v>393</v>
      </c>
      <c r="G19" s="77">
        <v>492</v>
      </c>
      <c r="H19" s="77">
        <v>449</v>
      </c>
      <c r="I19" s="77"/>
      <c r="J19" s="77"/>
      <c r="K19" s="77"/>
      <c r="L19" s="77"/>
      <c r="M19" s="77"/>
      <c r="N19" s="77"/>
      <c r="O19" s="63">
        <v>2071</v>
      </c>
    </row>
    <row r="20" spans="2:15" ht="12" thickBot="1" x14ac:dyDescent="0.25">
      <c r="B20" s="15" t="s">
        <v>51</v>
      </c>
      <c r="C20" s="77">
        <v>975</v>
      </c>
      <c r="D20" s="77">
        <v>790</v>
      </c>
      <c r="E20" s="77">
        <v>897</v>
      </c>
      <c r="F20" s="77">
        <v>1594</v>
      </c>
      <c r="G20" s="77">
        <v>1695</v>
      </c>
      <c r="H20" s="77">
        <v>2600</v>
      </c>
      <c r="I20" s="77"/>
      <c r="J20" s="77"/>
      <c r="K20" s="77"/>
      <c r="L20" s="77"/>
      <c r="M20" s="77"/>
      <c r="N20" s="77"/>
      <c r="O20" s="63">
        <v>8551</v>
      </c>
    </row>
    <row r="21" spans="2:15" ht="12" thickBot="1" x14ac:dyDescent="0.25">
      <c r="B21" s="15" t="s">
        <v>59</v>
      </c>
      <c r="C21" s="77">
        <v>14</v>
      </c>
      <c r="D21" s="77">
        <v>19</v>
      </c>
      <c r="E21" s="77">
        <v>7</v>
      </c>
      <c r="F21" s="77">
        <v>18</v>
      </c>
      <c r="G21" s="77">
        <v>36</v>
      </c>
      <c r="H21" s="77">
        <v>29</v>
      </c>
      <c r="I21" s="77"/>
      <c r="J21" s="77"/>
      <c r="K21" s="77"/>
      <c r="L21" s="77"/>
      <c r="M21" s="77"/>
      <c r="N21" s="77"/>
      <c r="O21" s="63">
        <v>123</v>
      </c>
    </row>
    <row r="22" spans="2:15" ht="12" thickBot="1" x14ac:dyDescent="0.25">
      <c r="B22" s="15" t="s">
        <v>2</v>
      </c>
      <c r="C22" s="77">
        <v>40</v>
      </c>
      <c r="D22" s="77">
        <v>27</v>
      </c>
      <c r="E22" s="77">
        <v>23</v>
      </c>
      <c r="F22" s="77">
        <v>71</v>
      </c>
      <c r="G22" s="77">
        <v>196</v>
      </c>
      <c r="H22" s="77">
        <v>2354</v>
      </c>
      <c r="I22" s="77"/>
      <c r="J22" s="77"/>
      <c r="K22" s="77"/>
      <c r="L22" s="77"/>
      <c r="M22" s="77"/>
      <c r="N22" s="77"/>
      <c r="O22" s="63">
        <v>2711</v>
      </c>
    </row>
    <row r="23" spans="2:15" ht="12" thickBot="1" x14ac:dyDescent="0.25">
      <c r="B23" s="16" t="s">
        <v>5</v>
      </c>
      <c r="C23" s="77">
        <v>66</v>
      </c>
      <c r="D23" s="77">
        <v>44</v>
      </c>
      <c r="E23" s="77">
        <v>77</v>
      </c>
      <c r="F23" s="77">
        <v>151</v>
      </c>
      <c r="G23" s="77">
        <v>133</v>
      </c>
      <c r="H23" s="77">
        <v>159</v>
      </c>
      <c r="I23" s="77"/>
      <c r="J23" s="77"/>
      <c r="K23" s="77"/>
      <c r="L23" s="77"/>
      <c r="M23" s="77"/>
      <c r="N23" s="77"/>
      <c r="O23" s="63">
        <v>630</v>
      </c>
    </row>
    <row r="24" spans="2:15" ht="12" thickBot="1" x14ac:dyDescent="0.25">
      <c r="B24" s="15" t="s">
        <v>23</v>
      </c>
      <c r="C24" s="77">
        <v>111</v>
      </c>
      <c r="D24" s="77">
        <v>88</v>
      </c>
      <c r="E24" s="77">
        <v>173</v>
      </c>
      <c r="F24" s="77">
        <v>591</v>
      </c>
      <c r="G24" s="77">
        <v>684</v>
      </c>
      <c r="H24" s="77">
        <v>1394</v>
      </c>
      <c r="I24" s="77"/>
      <c r="J24" s="77"/>
      <c r="K24" s="77"/>
      <c r="L24" s="77"/>
      <c r="M24" s="77"/>
      <c r="N24" s="77"/>
      <c r="O24" s="63">
        <v>3041</v>
      </c>
    </row>
    <row r="25" spans="2:15" ht="12" thickBot="1" x14ac:dyDescent="0.25">
      <c r="B25" s="15" t="s">
        <v>78</v>
      </c>
      <c r="C25" s="77">
        <v>84</v>
      </c>
      <c r="D25" s="77">
        <v>37</v>
      </c>
      <c r="E25" s="77">
        <v>25</v>
      </c>
      <c r="F25" s="77">
        <v>39</v>
      </c>
      <c r="G25" s="77">
        <v>59</v>
      </c>
      <c r="H25" s="77">
        <v>49</v>
      </c>
      <c r="I25" s="77"/>
      <c r="J25" s="77"/>
      <c r="K25" s="77"/>
      <c r="L25" s="77"/>
      <c r="M25" s="77"/>
      <c r="N25" s="77"/>
      <c r="O25" s="63">
        <v>293</v>
      </c>
    </row>
    <row r="26" spans="2:15" ht="12" thickBot="1" x14ac:dyDescent="0.25">
      <c r="B26" s="15" t="s">
        <v>35</v>
      </c>
      <c r="C26" s="77">
        <v>0</v>
      </c>
      <c r="D26" s="77">
        <v>1</v>
      </c>
      <c r="E26" s="77">
        <v>0</v>
      </c>
      <c r="F26" s="77">
        <v>5</v>
      </c>
      <c r="G26" s="77">
        <v>16</v>
      </c>
      <c r="H26" s="77">
        <v>9</v>
      </c>
      <c r="I26" s="77"/>
      <c r="J26" s="77"/>
      <c r="K26" s="77"/>
      <c r="L26" s="77"/>
      <c r="M26" s="77"/>
      <c r="N26" s="77"/>
      <c r="O26" s="63">
        <v>31</v>
      </c>
    </row>
    <row r="27" spans="2:15" ht="12" thickBot="1" x14ac:dyDescent="0.25">
      <c r="B27" s="16" t="s">
        <v>54</v>
      </c>
      <c r="C27" s="77">
        <v>7</v>
      </c>
      <c r="D27" s="77">
        <v>4</v>
      </c>
      <c r="E27" s="77">
        <v>11</v>
      </c>
      <c r="F27" s="77">
        <v>25</v>
      </c>
      <c r="G27" s="77">
        <v>26</v>
      </c>
      <c r="H27" s="77">
        <v>22</v>
      </c>
      <c r="I27" s="77"/>
      <c r="J27" s="77"/>
      <c r="K27" s="77"/>
      <c r="L27" s="77"/>
      <c r="M27" s="77"/>
      <c r="N27" s="77"/>
      <c r="O27" s="63">
        <v>95</v>
      </c>
    </row>
    <row r="28" spans="2:15" ht="12" thickBot="1" x14ac:dyDescent="0.25">
      <c r="B28" s="15" t="s">
        <v>4</v>
      </c>
      <c r="C28" s="77">
        <v>26</v>
      </c>
      <c r="D28" s="77">
        <v>31</v>
      </c>
      <c r="E28" s="77">
        <v>9</v>
      </c>
      <c r="F28" s="77">
        <v>45</v>
      </c>
      <c r="G28" s="77">
        <v>130</v>
      </c>
      <c r="H28" s="77">
        <v>106</v>
      </c>
      <c r="I28" s="77"/>
      <c r="J28" s="77"/>
      <c r="K28" s="77"/>
      <c r="L28" s="77"/>
      <c r="M28" s="77"/>
      <c r="N28" s="77"/>
      <c r="O28" s="63">
        <v>347</v>
      </c>
    </row>
    <row r="29" spans="2:15" ht="12" thickBot="1" x14ac:dyDescent="0.25">
      <c r="B29" s="15" t="s">
        <v>79</v>
      </c>
      <c r="C29" s="77">
        <v>404</v>
      </c>
      <c r="D29" s="77">
        <v>340</v>
      </c>
      <c r="E29" s="77">
        <v>278</v>
      </c>
      <c r="F29" s="77">
        <v>266</v>
      </c>
      <c r="G29" s="77">
        <v>192</v>
      </c>
      <c r="H29" s="77">
        <v>362</v>
      </c>
      <c r="I29" s="77"/>
      <c r="J29" s="77"/>
      <c r="K29" s="77"/>
      <c r="L29" s="77"/>
      <c r="M29" s="77"/>
      <c r="N29" s="77"/>
      <c r="O29" s="63">
        <v>1842</v>
      </c>
    </row>
    <row r="30" spans="2:15" ht="12" thickBot="1" x14ac:dyDescent="0.25">
      <c r="B30" s="15" t="s">
        <v>24</v>
      </c>
      <c r="C30" s="77">
        <v>17</v>
      </c>
      <c r="D30" s="77">
        <v>16</v>
      </c>
      <c r="E30" s="77">
        <v>19</v>
      </c>
      <c r="F30" s="77">
        <v>47</v>
      </c>
      <c r="G30" s="77">
        <v>53</v>
      </c>
      <c r="H30" s="77">
        <v>88</v>
      </c>
      <c r="I30" s="77"/>
      <c r="J30" s="77"/>
      <c r="K30" s="77"/>
      <c r="L30" s="77"/>
      <c r="M30" s="77"/>
      <c r="N30" s="77"/>
      <c r="O30" s="63">
        <v>240</v>
      </c>
    </row>
    <row r="31" spans="2:15" ht="12" thickBot="1" x14ac:dyDescent="0.25">
      <c r="B31" s="15" t="s">
        <v>9</v>
      </c>
      <c r="C31" s="77">
        <v>835</v>
      </c>
      <c r="D31" s="77">
        <v>1342</v>
      </c>
      <c r="E31" s="77">
        <v>1023</v>
      </c>
      <c r="F31" s="77">
        <v>4306</v>
      </c>
      <c r="G31" s="77">
        <v>5344</v>
      </c>
      <c r="H31" s="77">
        <v>5717</v>
      </c>
      <c r="I31" s="77"/>
      <c r="J31" s="77"/>
      <c r="K31" s="77"/>
      <c r="L31" s="77"/>
      <c r="M31" s="77"/>
      <c r="N31" s="77"/>
      <c r="O31" s="63">
        <v>18567</v>
      </c>
    </row>
    <row r="32" spans="2:15" ht="12" thickBot="1" x14ac:dyDescent="0.25">
      <c r="B32" s="15" t="s">
        <v>56</v>
      </c>
      <c r="C32" s="77">
        <v>16</v>
      </c>
      <c r="D32" s="77">
        <v>18</v>
      </c>
      <c r="E32" s="77">
        <v>18</v>
      </c>
      <c r="F32" s="77">
        <v>30</v>
      </c>
      <c r="G32" s="77">
        <v>30</v>
      </c>
      <c r="H32" s="77">
        <v>34</v>
      </c>
      <c r="I32" s="77"/>
      <c r="J32" s="77"/>
      <c r="K32" s="77"/>
      <c r="L32" s="77"/>
      <c r="M32" s="77"/>
      <c r="N32" s="77"/>
      <c r="O32" s="63">
        <v>146</v>
      </c>
    </row>
    <row r="33" spans="2:15" ht="12" thickBot="1" x14ac:dyDescent="0.25">
      <c r="B33" s="15" t="s">
        <v>30</v>
      </c>
      <c r="C33" s="77">
        <v>46</v>
      </c>
      <c r="D33" s="77">
        <v>65</v>
      </c>
      <c r="E33" s="77">
        <v>41</v>
      </c>
      <c r="F33" s="77">
        <v>115</v>
      </c>
      <c r="G33" s="77">
        <v>139</v>
      </c>
      <c r="H33" s="77">
        <v>107</v>
      </c>
      <c r="I33" s="77"/>
      <c r="J33" s="77"/>
      <c r="K33" s="77"/>
      <c r="L33" s="77"/>
      <c r="M33" s="77"/>
      <c r="N33" s="77"/>
      <c r="O33" s="63">
        <v>513</v>
      </c>
    </row>
    <row r="34" spans="2:15" ht="12" thickBot="1" x14ac:dyDescent="0.25">
      <c r="B34" s="15" t="s">
        <v>64</v>
      </c>
      <c r="C34" s="77">
        <v>11</v>
      </c>
      <c r="D34" s="77">
        <v>11</v>
      </c>
      <c r="E34" s="77">
        <v>15</v>
      </c>
      <c r="F34" s="77">
        <v>61</v>
      </c>
      <c r="G34" s="77">
        <v>65</v>
      </c>
      <c r="H34" s="77">
        <v>67</v>
      </c>
      <c r="I34" s="77"/>
      <c r="J34" s="77"/>
      <c r="K34" s="77"/>
      <c r="L34" s="77"/>
      <c r="M34" s="77"/>
      <c r="N34" s="77"/>
      <c r="O34" s="63">
        <v>230</v>
      </c>
    </row>
    <row r="35" spans="2:15" ht="12" thickBot="1" x14ac:dyDescent="0.25">
      <c r="B35" s="15" t="s">
        <v>36</v>
      </c>
      <c r="C35" s="77">
        <v>72</v>
      </c>
      <c r="D35" s="77">
        <v>62</v>
      </c>
      <c r="E35" s="77">
        <v>41</v>
      </c>
      <c r="F35" s="77">
        <v>179</v>
      </c>
      <c r="G35" s="77">
        <v>347</v>
      </c>
      <c r="H35" s="77">
        <v>916</v>
      </c>
      <c r="I35" s="77"/>
      <c r="J35" s="77"/>
      <c r="K35" s="77"/>
      <c r="L35" s="77"/>
      <c r="M35" s="77"/>
      <c r="N35" s="77"/>
      <c r="O35" s="63">
        <v>1617</v>
      </c>
    </row>
    <row r="36" spans="2:15" ht="12" thickBot="1" x14ac:dyDescent="0.25">
      <c r="B36" s="15" t="s">
        <v>46</v>
      </c>
      <c r="C36" s="77">
        <v>31</v>
      </c>
      <c r="D36" s="77">
        <v>40</v>
      </c>
      <c r="E36" s="77">
        <v>41</v>
      </c>
      <c r="F36" s="77">
        <v>78</v>
      </c>
      <c r="G36" s="77">
        <v>166</v>
      </c>
      <c r="H36" s="77">
        <v>137</v>
      </c>
      <c r="I36" s="77"/>
      <c r="J36" s="77"/>
      <c r="K36" s="77"/>
      <c r="L36" s="77"/>
      <c r="M36" s="77"/>
      <c r="N36" s="77"/>
      <c r="O36" s="63">
        <v>493</v>
      </c>
    </row>
    <row r="37" spans="2:15" ht="12" thickBot="1" x14ac:dyDescent="0.25">
      <c r="B37" s="15" t="s">
        <v>80</v>
      </c>
      <c r="C37" s="77">
        <v>139</v>
      </c>
      <c r="D37" s="77">
        <v>181</v>
      </c>
      <c r="E37" s="77">
        <v>167</v>
      </c>
      <c r="F37" s="77">
        <v>300</v>
      </c>
      <c r="G37" s="77">
        <v>323</v>
      </c>
      <c r="H37" s="77">
        <v>299</v>
      </c>
      <c r="I37" s="77"/>
      <c r="J37" s="77"/>
      <c r="K37" s="77"/>
      <c r="L37" s="77"/>
      <c r="M37" s="77"/>
      <c r="N37" s="77"/>
      <c r="O37" s="63">
        <v>1409</v>
      </c>
    </row>
    <row r="38" spans="2:15" ht="12" thickBot="1" x14ac:dyDescent="0.25">
      <c r="B38" s="15" t="s">
        <v>21</v>
      </c>
      <c r="C38" s="77">
        <v>1908</v>
      </c>
      <c r="D38" s="77">
        <v>2414</v>
      </c>
      <c r="E38" s="77">
        <v>2450</v>
      </c>
      <c r="F38" s="77">
        <v>10744</v>
      </c>
      <c r="G38" s="77">
        <v>9204</v>
      </c>
      <c r="H38" s="77">
        <v>6613</v>
      </c>
      <c r="I38" s="77"/>
      <c r="J38" s="77"/>
      <c r="K38" s="77"/>
      <c r="L38" s="77"/>
      <c r="M38" s="77"/>
      <c r="N38" s="77"/>
      <c r="O38" s="63">
        <v>33333</v>
      </c>
    </row>
    <row r="39" spans="2:15" ht="12" thickBot="1" x14ac:dyDescent="0.25">
      <c r="B39" s="15" t="s">
        <v>69</v>
      </c>
      <c r="C39" s="77">
        <v>58</v>
      </c>
      <c r="D39" s="77">
        <v>17</v>
      </c>
      <c r="E39" s="77">
        <v>36</v>
      </c>
      <c r="F39" s="77">
        <v>53</v>
      </c>
      <c r="G39" s="77">
        <v>48</v>
      </c>
      <c r="H39" s="77">
        <v>70</v>
      </c>
      <c r="I39" s="77"/>
      <c r="J39" s="77"/>
      <c r="K39" s="77"/>
      <c r="L39" s="77"/>
      <c r="M39" s="77"/>
      <c r="N39" s="77"/>
      <c r="O39" s="63">
        <v>282</v>
      </c>
    </row>
    <row r="40" spans="2:15" ht="12" thickBot="1" x14ac:dyDescent="0.25">
      <c r="B40" s="15" t="s">
        <v>1</v>
      </c>
      <c r="C40" s="77">
        <v>2375</v>
      </c>
      <c r="D40" s="77">
        <v>2738</v>
      </c>
      <c r="E40" s="77">
        <v>3030</v>
      </c>
      <c r="F40" s="77">
        <v>8145</v>
      </c>
      <c r="G40" s="77">
        <v>22607</v>
      </c>
      <c r="H40" s="77">
        <v>22081</v>
      </c>
      <c r="I40" s="77"/>
      <c r="J40" s="77"/>
      <c r="K40" s="77"/>
      <c r="L40" s="77"/>
      <c r="M40" s="77"/>
      <c r="N40" s="77"/>
      <c r="O40" s="63">
        <v>60976</v>
      </c>
    </row>
    <row r="41" spans="2:15" ht="12" thickBot="1" x14ac:dyDescent="0.25">
      <c r="B41" s="15" t="s">
        <v>81</v>
      </c>
      <c r="C41" s="77">
        <v>1828</v>
      </c>
      <c r="D41" s="77">
        <v>1957</v>
      </c>
      <c r="E41" s="77">
        <v>4512</v>
      </c>
      <c r="F41" s="77">
        <v>2595</v>
      </c>
      <c r="G41" s="77">
        <v>2635</v>
      </c>
      <c r="H41" s="77">
        <v>5555</v>
      </c>
      <c r="I41" s="77"/>
      <c r="J41" s="77"/>
      <c r="K41" s="77"/>
      <c r="L41" s="77"/>
      <c r="M41" s="77"/>
      <c r="N41" s="77"/>
      <c r="O41" s="63">
        <v>19082</v>
      </c>
    </row>
    <row r="42" spans="2:15" ht="12" thickBot="1" x14ac:dyDescent="0.25">
      <c r="B42" s="15" t="s">
        <v>10</v>
      </c>
      <c r="C42" s="77">
        <v>219</v>
      </c>
      <c r="D42" s="77">
        <v>187</v>
      </c>
      <c r="E42" s="77">
        <v>717</v>
      </c>
      <c r="F42" s="77">
        <v>3578</v>
      </c>
      <c r="G42" s="77">
        <v>4088</v>
      </c>
      <c r="H42" s="77">
        <v>4428</v>
      </c>
      <c r="I42" s="77"/>
      <c r="J42" s="77"/>
      <c r="K42" s="77"/>
      <c r="L42" s="77"/>
      <c r="M42" s="77"/>
      <c r="N42" s="77"/>
      <c r="O42" s="63">
        <v>13217</v>
      </c>
    </row>
    <row r="43" spans="2:15" ht="12" thickBot="1" x14ac:dyDescent="0.25">
      <c r="B43" s="15" t="s">
        <v>11</v>
      </c>
      <c r="C43" s="77">
        <v>101</v>
      </c>
      <c r="D43" s="77">
        <v>90</v>
      </c>
      <c r="E43" s="77">
        <v>125</v>
      </c>
      <c r="F43" s="77">
        <v>431</v>
      </c>
      <c r="G43" s="77">
        <v>359</v>
      </c>
      <c r="H43" s="77">
        <v>404</v>
      </c>
      <c r="I43" s="77"/>
      <c r="J43" s="77"/>
      <c r="K43" s="77"/>
      <c r="L43" s="77"/>
      <c r="M43" s="77"/>
      <c r="N43" s="77"/>
      <c r="O43" s="63">
        <v>1510</v>
      </c>
    </row>
    <row r="44" spans="2:15" ht="12" thickBot="1" x14ac:dyDescent="0.25">
      <c r="B44" s="15" t="s">
        <v>75</v>
      </c>
      <c r="C44" s="77">
        <v>26</v>
      </c>
      <c r="D44" s="77">
        <v>23</v>
      </c>
      <c r="E44" s="77">
        <v>11</v>
      </c>
      <c r="F44" s="77">
        <v>193</v>
      </c>
      <c r="G44" s="77">
        <v>682</v>
      </c>
      <c r="H44" s="77">
        <v>1377</v>
      </c>
      <c r="I44" s="77"/>
      <c r="J44" s="77"/>
      <c r="K44" s="77"/>
      <c r="L44" s="77"/>
      <c r="M44" s="77"/>
      <c r="N44" s="77"/>
      <c r="O44" s="63">
        <v>2312</v>
      </c>
    </row>
    <row r="45" spans="2:15" ht="12" thickBot="1" x14ac:dyDescent="0.25">
      <c r="B45" s="15" t="s">
        <v>25</v>
      </c>
      <c r="C45" s="77">
        <v>196</v>
      </c>
      <c r="D45" s="77">
        <v>42</v>
      </c>
      <c r="E45" s="77">
        <v>81</v>
      </c>
      <c r="F45" s="77">
        <v>481</v>
      </c>
      <c r="G45" s="77">
        <v>300</v>
      </c>
      <c r="H45" s="77">
        <v>1994</v>
      </c>
      <c r="I45" s="77"/>
      <c r="J45" s="77"/>
      <c r="K45" s="77"/>
      <c r="L45" s="77"/>
      <c r="M45" s="77"/>
      <c r="N45" s="77"/>
      <c r="O45" s="63">
        <v>3094</v>
      </c>
    </row>
    <row r="46" spans="2:15" ht="12" thickBot="1" x14ac:dyDescent="0.25">
      <c r="B46" s="15" t="s">
        <v>16</v>
      </c>
      <c r="C46" s="77">
        <v>480</v>
      </c>
      <c r="D46" s="77">
        <v>762</v>
      </c>
      <c r="E46" s="77">
        <v>751</v>
      </c>
      <c r="F46" s="77">
        <v>2405</v>
      </c>
      <c r="G46" s="77">
        <v>2147</v>
      </c>
      <c r="H46" s="77">
        <v>2734</v>
      </c>
      <c r="I46" s="77"/>
      <c r="J46" s="77"/>
      <c r="K46" s="77"/>
      <c r="L46" s="77"/>
      <c r="M46" s="77"/>
      <c r="N46" s="77"/>
      <c r="O46" s="63">
        <v>9279</v>
      </c>
    </row>
    <row r="47" spans="2:15" ht="12" thickBot="1" x14ac:dyDescent="0.25">
      <c r="B47" s="15" t="s">
        <v>12</v>
      </c>
      <c r="C47" s="77">
        <v>254</v>
      </c>
      <c r="D47" s="77">
        <v>309</v>
      </c>
      <c r="E47" s="77">
        <v>459</v>
      </c>
      <c r="F47" s="77">
        <v>1104</v>
      </c>
      <c r="G47" s="77">
        <v>957</v>
      </c>
      <c r="H47" s="77">
        <v>1326</v>
      </c>
      <c r="I47" s="77"/>
      <c r="J47" s="77"/>
      <c r="K47" s="77"/>
      <c r="L47" s="77"/>
      <c r="M47" s="77"/>
      <c r="N47" s="77"/>
      <c r="O47" s="63">
        <v>4409</v>
      </c>
    </row>
    <row r="48" spans="2:15" ht="12" thickBot="1" x14ac:dyDescent="0.25">
      <c r="B48" s="15" t="s">
        <v>17</v>
      </c>
      <c r="C48" s="77">
        <v>4</v>
      </c>
      <c r="D48" s="77">
        <v>2</v>
      </c>
      <c r="E48" s="77">
        <v>4</v>
      </c>
      <c r="F48" s="77">
        <v>11</v>
      </c>
      <c r="G48" s="77">
        <v>10</v>
      </c>
      <c r="H48" s="77">
        <v>27</v>
      </c>
      <c r="I48" s="77"/>
      <c r="J48" s="77"/>
      <c r="K48" s="77"/>
      <c r="L48" s="77"/>
      <c r="M48" s="77"/>
      <c r="N48" s="77"/>
      <c r="O48" s="63">
        <v>58</v>
      </c>
    </row>
    <row r="49" spans="2:15" ht="12" thickBot="1" x14ac:dyDescent="0.25">
      <c r="B49" s="15" t="s">
        <v>28</v>
      </c>
      <c r="C49" s="77">
        <v>31</v>
      </c>
      <c r="D49" s="77">
        <v>17</v>
      </c>
      <c r="E49" s="77">
        <v>40</v>
      </c>
      <c r="F49" s="77">
        <v>70</v>
      </c>
      <c r="G49" s="77">
        <v>121</v>
      </c>
      <c r="H49" s="77">
        <v>161</v>
      </c>
      <c r="I49" s="77"/>
      <c r="J49" s="77"/>
      <c r="K49" s="77"/>
      <c r="L49" s="77"/>
      <c r="M49" s="77"/>
      <c r="N49" s="77"/>
      <c r="O49" s="63">
        <v>440</v>
      </c>
    </row>
    <row r="50" spans="2:15" ht="12" thickBot="1" x14ac:dyDescent="0.25">
      <c r="B50" s="15" t="s">
        <v>74</v>
      </c>
      <c r="C50" s="77">
        <v>438</v>
      </c>
      <c r="D50" s="77">
        <v>877</v>
      </c>
      <c r="E50" s="77">
        <v>634</v>
      </c>
      <c r="F50" s="77">
        <v>874</v>
      </c>
      <c r="G50" s="77">
        <v>854</v>
      </c>
      <c r="H50" s="77">
        <v>1434</v>
      </c>
      <c r="I50" s="77"/>
      <c r="J50" s="77"/>
      <c r="K50" s="77"/>
      <c r="L50" s="77"/>
      <c r="M50" s="77"/>
      <c r="N50" s="77"/>
      <c r="O50" s="63">
        <v>5111</v>
      </c>
    </row>
    <row r="51" spans="2:15" ht="12" thickBot="1" x14ac:dyDescent="0.25">
      <c r="B51" s="15" t="s">
        <v>29</v>
      </c>
      <c r="C51" s="77">
        <v>104</v>
      </c>
      <c r="D51" s="77">
        <v>104</v>
      </c>
      <c r="E51" s="77">
        <v>182</v>
      </c>
      <c r="F51" s="77">
        <v>429</v>
      </c>
      <c r="G51" s="77">
        <v>914</v>
      </c>
      <c r="H51" s="77">
        <v>743</v>
      </c>
      <c r="I51" s="77"/>
      <c r="J51" s="77"/>
      <c r="K51" s="77"/>
      <c r="L51" s="77"/>
      <c r="M51" s="77"/>
      <c r="N51" s="77"/>
      <c r="O51" s="63">
        <v>2476</v>
      </c>
    </row>
    <row r="52" spans="2:15" ht="12" thickBot="1" x14ac:dyDescent="0.25">
      <c r="B52" s="15" t="s">
        <v>103</v>
      </c>
      <c r="C52" s="77">
        <v>7</v>
      </c>
      <c r="D52" s="77">
        <v>10</v>
      </c>
      <c r="E52" s="77">
        <v>9</v>
      </c>
      <c r="F52" s="77">
        <v>13</v>
      </c>
      <c r="G52" s="77">
        <v>23</v>
      </c>
      <c r="H52" s="77">
        <v>26</v>
      </c>
      <c r="I52" s="77"/>
      <c r="J52" s="77"/>
      <c r="K52" s="77"/>
      <c r="L52" s="77"/>
      <c r="M52" s="77"/>
      <c r="N52" s="77"/>
      <c r="O52" s="63">
        <v>88</v>
      </c>
    </row>
    <row r="53" spans="2:15" ht="12" thickBot="1" x14ac:dyDescent="0.25">
      <c r="B53" s="15" t="s">
        <v>67</v>
      </c>
      <c r="C53" s="77">
        <v>0</v>
      </c>
      <c r="D53" s="77">
        <v>0</v>
      </c>
      <c r="E53" s="77">
        <v>0</v>
      </c>
      <c r="F53" s="77">
        <v>0</v>
      </c>
      <c r="G53" s="77">
        <v>1</v>
      </c>
      <c r="H53" s="77">
        <v>3</v>
      </c>
      <c r="I53" s="77"/>
      <c r="J53" s="77"/>
      <c r="K53" s="77"/>
      <c r="L53" s="77"/>
      <c r="M53" s="77"/>
      <c r="N53" s="77"/>
      <c r="O53" s="63">
        <v>4</v>
      </c>
    </row>
    <row r="54" spans="2:15" ht="12" thickBot="1" x14ac:dyDescent="0.25">
      <c r="B54" s="15" t="s">
        <v>37</v>
      </c>
      <c r="C54" s="77">
        <v>27</v>
      </c>
      <c r="D54" s="77">
        <v>41</v>
      </c>
      <c r="E54" s="77">
        <v>34</v>
      </c>
      <c r="F54" s="77">
        <v>59</v>
      </c>
      <c r="G54" s="77">
        <v>114</v>
      </c>
      <c r="H54" s="77">
        <v>138</v>
      </c>
      <c r="I54" s="77"/>
      <c r="J54" s="77"/>
      <c r="K54" s="77"/>
      <c r="L54" s="77"/>
      <c r="M54" s="77"/>
      <c r="N54" s="77"/>
      <c r="O54" s="63">
        <v>413</v>
      </c>
    </row>
    <row r="55" spans="2:15" ht="12" thickBot="1" x14ac:dyDescent="0.25">
      <c r="B55" s="15" t="s">
        <v>38</v>
      </c>
      <c r="C55" s="77">
        <v>18</v>
      </c>
      <c r="D55" s="77">
        <v>20</v>
      </c>
      <c r="E55" s="77">
        <v>16</v>
      </c>
      <c r="F55" s="77">
        <v>33</v>
      </c>
      <c r="G55" s="77">
        <v>38</v>
      </c>
      <c r="H55" s="77">
        <v>54</v>
      </c>
      <c r="I55" s="77"/>
      <c r="J55" s="77"/>
      <c r="K55" s="77"/>
      <c r="L55" s="77"/>
      <c r="M55" s="77"/>
      <c r="N55" s="77"/>
      <c r="O55" s="63">
        <v>179</v>
      </c>
    </row>
    <row r="56" spans="2:15" ht="12" thickBot="1" x14ac:dyDescent="0.25">
      <c r="B56" s="15" t="s">
        <v>88</v>
      </c>
      <c r="C56" s="77">
        <v>270</v>
      </c>
      <c r="D56" s="77">
        <v>51</v>
      </c>
      <c r="E56" s="77">
        <v>179</v>
      </c>
      <c r="F56" s="77">
        <v>381</v>
      </c>
      <c r="G56" s="77">
        <v>429</v>
      </c>
      <c r="H56" s="77">
        <v>575</v>
      </c>
      <c r="I56" s="77"/>
      <c r="J56" s="77"/>
      <c r="K56" s="77"/>
      <c r="L56" s="77"/>
      <c r="M56" s="77"/>
      <c r="N56" s="77"/>
      <c r="O56" s="63">
        <v>1885</v>
      </c>
    </row>
    <row r="57" spans="2:15" ht="12" thickBot="1" x14ac:dyDescent="0.25">
      <c r="B57" s="15" t="s">
        <v>58</v>
      </c>
      <c r="C57" s="77">
        <v>80</v>
      </c>
      <c r="D57" s="77">
        <v>91</v>
      </c>
      <c r="E57" s="77">
        <v>157</v>
      </c>
      <c r="F57" s="77">
        <v>114</v>
      </c>
      <c r="G57" s="77">
        <v>313</v>
      </c>
      <c r="H57" s="77">
        <v>295</v>
      </c>
      <c r="I57" s="77"/>
      <c r="J57" s="77"/>
      <c r="K57" s="77"/>
      <c r="L57" s="77"/>
      <c r="M57" s="77"/>
      <c r="N57" s="77"/>
      <c r="O57" s="63">
        <v>1050</v>
      </c>
    </row>
    <row r="58" spans="2:15" ht="12" thickBot="1" x14ac:dyDescent="0.25">
      <c r="B58" s="15" t="s">
        <v>68</v>
      </c>
      <c r="C58" s="77">
        <v>270</v>
      </c>
      <c r="D58" s="77">
        <v>39</v>
      </c>
      <c r="E58" s="77">
        <v>4</v>
      </c>
      <c r="F58" s="77">
        <v>314</v>
      </c>
      <c r="G58" s="77">
        <v>436</v>
      </c>
      <c r="H58" s="77">
        <v>962</v>
      </c>
      <c r="I58" s="77"/>
      <c r="J58" s="77"/>
      <c r="K58" s="77"/>
      <c r="L58" s="77"/>
      <c r="M58" s="77"/>
      <c r="N58" s="77"/>
      <c r="O58" s="63">
        <v>2025</v>
      </c>
    </row>
    <row r="59" spans="2:15" ht="12" thickBot="1" x14ac:dyDescent="0.25">
      <c r="B59" s="15" t="s">
        <v>57</v>
      </c>
      <c r="C59" s="77">
        <v>43</v>
      </c>
      <c r="D59" s="77">
        <v>30</v>
      </c>
      <c r="E59" s="77">
        <v>39</v>
      </c>
      <c r="F59" s="77">
        <v>142</v>
      </c>
      <c r="G59" s="77">
        <v>160</v>
      </c>
      <c r="H59" s="77">
        <v>104</v>
      </c>
      <c r="I59" s="77"/>
      <c r="J59" s="77"/>
      <c r="K59" s="77"/>
      <c r="L59" s="77"/>
      <c r="M59" s="77"/>
      <c r="N59" s="77"/>
      <c r="O59" s="63">
        <v>518</v>
      </c>
    </row>
    <row r="60" spans="2:15" ht="12" thickBot="1" x14ac:dyDescent="0.25">
      <c r="B60" s="15" t="s">
        <v>60</v>
      </c>
      <c r="C60" s="77">
        <v>0</v>
      </c>
      <c r="D60" s="77">
        <v>0</v>
      </c>
      <c r="E60" s="77">
        <v>7</v>
      </c>
      <c r="F60" s="77">
        <v>1</v>
      </c>
      <c r="G60" s="77">
        <v>3</v>
      </c>
      <c r="H60" s="77">
        <v>9</v>
      </c>
      <c r="I60" s="77"/>
      <c r="J60" s="77"/>
      <c r="K60" s="77"/>
      <c r="L60" s="77"/>
      <c r="M60" s="77"/>
      <c r="N60" s="77"/>
      <c r="O60" s="63">
        <v>20</v>
      </c>
    </row>
    <row r="61" spans="2:15" ht="12" thickBot="1" x14ac:dyDescent="0.25">
      <c r="B61" s="15" t="s">
        <v>55</v>
      </c>
      <c r="C61" s="77">
        <v>41</v>
      </c>
      <c r="D61" s="77">
        <v>43</v>
      </c>
      <c r="E61" s="77">
        <v>57</v>
      </c>
      <c r="F61" s="77">
        <v>235</v>
      </c>
      <c r="G61" s="77">
        <v>298</v>
      </c>
      <c r="H61" s="77">
        <v>161</v>
      </c>
      <c r="I61" s="77"/>
      <c r="J61" s="77"/>
      <c r="K61" s="77"/>
      <c r="L61" s="77"/>
      <c r="M61" s="77"/>
      <c r="N61" s="77"/>
      <c r="O61" s="63">
        <v>835</v>
      </c>
    </row>
    <row r="62" spans="2:15" ht="12" thickBot="1" x14ac:dyDescent="0.25">
      <c r="B62" s="15" t="s">
        <v>70</v>
      </c>
      <c r="C62" s="77">
        <v>34</v>
      </c>
      <c r="D62" s="77">
        <v>29</v>
      </c>
      <c r="E62" s="77">
        <v>18</v>
      </c>
      <c r="F62" s="77">
        <v>119</v>
      </c>
      <c r="G62" s="77">
        <v>268</v>
      </c>
      <c r="H62" s="77">
        <v>298</v>
      </c>
      <c r="I62" s="77"/>
      <c r="J62" s="77"/>
      <c r="K62" s="77"/>
      <c r="L62" s="77"/>
      <c r="M62" s="77"/>
      <c r="N62" s="77"/>
      <c r="O62" s="63">
        <v>766</v>
      </c>
    </row>
    <row r="63" spans="2:15" ht="12" thickBot="1" x14ac:dyDescent="0.25">
      <c r="B63" s="15" t="s">
        <v>22</v>
      </c>
      <c r="C63" s="77">
        <v>12</v>
      </c>
      <c r="D63" s="77">
        <v>5</v>
      </c>
      <c r="E63" s="77">
        <v>13</v>
      </c>
      <c r="F63" s="77">
        <v>99</v>
      </c>
      <c r="G63" s="77">
        <v>184</v>
      </c>
      <c r="H63" s="77">
        <v>63</v>
      </c>
      <c r="I63" s="77"/>
      <c r="J63" s="77"/>
      <c r="K63" s="77"/>
      <c r="L63" s="77"/>
      <c r="M63" s="77"/>
      <c r="N63" s="77"/>
      <c r="O63" s="63">
        <v>376</v>
      </c>
    </row>
    <row r="64" spans="2:15" ht="12" thickBot="1" x14ac:dyDescent="0.25">
      <c r="B64" s="15" t="s">
        <v>19</v>
      </c>
      <c r="C64" s="77">
        <v>19</v>
      </c>
      <c r="D64" s="77">
        <v>27</v>
      </c>
      <c r="E64" s="77">
        <v>42</v>
      </c>
      <c r="F64" s="77">
        <v>59</v>
      </c>
      <c r="G64" s="77">
        <v>151</v>
      </c>
      <c r="H64" s="77">
        <v>622</v>
      </c>
      <c r="I64" s="77"/>
      <c r="J64" s="77"/>
      <c r="K64" s="77"/>
      <c r="L64" s="77"/>
      <c r="M64" s="77"/>
      <c r="N64" s="77"/>
      <c r="O64" s="63">
        <v>920</v>
      </c>
    </row>
    <row r="65" spans="2:15" ht="12" thickBot="1" x14ac:dyDescent="0.25">
      <c r="B65" s="15" t="s">
        <v>48</v>
      </c>
      <c r="C65" s="77">
        <v>106</v>
      </c>
      <c r="D65" s="77">
        <v>66</v>
      </c>
      <c r="E65" s="77">
        <v>93</v>
      </c>
      <c r="F65" s="77">
        <v>90</v>
      </c>
      <c r="G65" s="77">
        <v>182</v>
      </c>
      <c r="H65" s="77">
        <v>216</v>
      </c>
      <c r="I65" s="77"/>
      <c r="J65" s="77"/>
      <c r="K65" s="77"/>
      <c r="L65" s="77"/>
      <c r="M65" s="77"/>
      <c r="N65" s="77"/>
      <c r="O65" s="63">
        <v>753</v>
      </c>
    </row>
    <row r="66" spans="2:15" ht="12" thickBot="1" x14ac:dyDescent="0.25">
      <c r="B66" s="15" t="s">
        <v>82</v>
      </c>
      <c r="C66" s="77">
        <v>16</v>
      </c>
      <c r="D66" s="77">
        <v>5</v>
      </c>
      <c r="E66" s="77">
        <v>14</v>
      </c>
      <c r="F66" s="77">
        <v>13</v>
      </c>
      <c r="G66" s="77">
        <v>39</v>
      </c>
      <c r="H66" s="77">
        <v>15</v>
      </c>
      <c r="I66" s="77"/>
      <c r="J66" s="77"/>
      <c r="K66" s="77"/>
      <c r="L66" s="77"/>
      <c r="M66" s="77"/>
      <c r="N66" s="77"/>
      <c r="O66" s="63">
        <v>102</v>
      </c>
    </row>
    <row r="67" spans="2:15" ht="12" thickBot="1" x14ac:dyDescent="0.25">
      <c r="B67" s="16" t="s">
        <v>53</v>
      </c>
      <c r="C67" s="77">
        <v>3</v>
      </c>
      <c r="D67" s="77">
        <v>2</v>
      </c>
      <c r="E67" s="77">
        <v>2</v>
      </c>
      <c r="F67" s="77">
        <v>0</v>
      </c>
      <c r="G67" s="77">
        <v>26</v>
      </c>
      <c r="H67" s="77">
        <v>4</v>
      </c>
      <c r="I67" s="77"/>
      <c r="J67" s="77"/>
      <c r="K67" s="77"/>
      <c r="L67" s="77"/>
      <c r="M67" s="77"/>
      <c r="N67" s="77"/>
      <c r="O67" s="63">
        <v>37</v>
      </c>
    </row>
    <row r="68" spans="2:15" ht="12" thickBot="1" x14ac:dyDescent="0.25">
      <c r="B68" s="15" t="s">
        <v>31</v>
      </c>
      <c r="C68" s="77">
        <v>785</v>
      </c>
      <c r="D68" s="77">
        <v>501</v>
      </c>
      <c r="E68" s="77">
        <v>1494</v>
      </c>
      <c r="F68" s="77">
        <v>1586</v>
      </c>
      <c r="G68" s="77">
        <v>1765</v>
      </c>
      <c r="H68" s="77">
        <v>1851</v>
      </c>
      <c r="I68" s="77"/>
      <c r="J68" s="77"/>
      <c r="K68" s="77"/>
      <c r="L68" s="77"/>
      <c r="M68" s="77"/>
      <c r="N68" s="77"/>
      <c r="O68" s="63">
        <v>7982</v>
      </c>
    </row>
    <row r="69" spans="2:15" ht="12" thickBot="1" x14ac:dyDescent="0.25">
      <c r="B69" s="15" t="s">
        <v>62</v>
      </c>
      <c r="C69" s="77">
        <v>35</v>
      </c>
      <c r="D69" s="77">
        <v>51</v>
      </c>
      <c r="E69" s="77">
        <v>57</v>
      </c>
      <c r="F69" s="77">
        <v>38</v>
      </c>
      <c r="G69" s="77">
        <v>62</v>
      </c>
      <c r="H69" s="77">
        <v>44</v>
      </c>
      <c r="I69" s="77"/>
      <c r="J69" s="77"/>
      <c r="K69" s="77"/>
      <c r="L69" s="77"/>
      <c r="M69" s="77"/>
      <c r="N69" s="77"/>
      <c r="O69" s="63">
        <v>287</v>
      </c>
    </row>
    <row r="70" spans="2:15" ht="12" thickBot="1" x14ac:dyDescent="0.25">
      <c r="B70" s="15" t="s">
        <v>104</v>
      </c>
      <c r="C70" s="77">
        <v>57</v>
      </c>
      <c r="D70" s="77">
        <v>65</v>
      </c>
      <c r="E70" s="77">
        <v>51</v>
      </c>
      <c r="F70" s="77">
        <v>107</v>
      </c>
      <c r="G70" s="77">
        <v>118</v>
      </c>
      <c r="H70" s="77">
        <v>164</v>
      </c>
      <c r="I70" s="77"/>
      <c r="J70" s="77"/>
      <c r="K70" s="77"/>
      <c r="L70" s="77"/>
      <c r="M70" s="77"/>
      <c r="N70" s="77"/>
      <c r="O70" s="63">
        <v>562</v>
      </c>
    </row>
    <row r="71" spans="2:15" ht="12" thickBot="1" x14ac:dyDescent="0.25">
      <c r="B71" s="15" t="s">
        <v>39</v>
      </c>
      <c r="C71" s="77">
        <v>27</v>
      </c>
      <c r="D71" s="77">
        <v>22</v>
      </c>
      <c r="E71" s="77">
        <v>23</v>
      </c>
      <c r="F71" s="77">
        <v>31</v>
      </c>
      <c r="G71" s="77">
        <v>38</v>
      </c>
      <c r="H71" s="77">
        <v>62</v>
      </c>
      <c r="I71" s="77"/>
      <c r="J71" s="77"/>
      <c r="K71" s="77"/>
      <c r="L71" s="77"/>
      <c r="M71" s="77"/>
      <c r="N71" s="77"/>
      <c r="O71" s="63">
        <v>203</v>
      </c>
    </row>
    <row r="72" spans="2:15" ht="12" thickBot="1" x14ac:dyDescent="0.25">
      <c r="B72" s="15" t="s">
        <v>26</v>
      </c>
      <c r="C72" s="77">
        <v>46</v>
      </c>
      <c r="D72" s="77">
        <v>39</v>
      </c>
      <c r="E72" s="77">
        <v>48</v>
      </c>
      <c r="F72" s="77">
        <v>72</v>
      </c>
      <c r="G72" s="77">
        <v>303</v>
      </c>
      <c r="H72" s="77">
        <v>1145</v>
      </c>
      <c r="I72" s="77"/>
      <c r="J72" s="77"/>
      <c r="K72" s="77"/>
      <c r="L72" s="77"/>
      <c r="M72" s="77"/>
      <c r="N72" s="77"/>
      <c r="O72" s="63">
        <v>1653</v>
      </c>
    </row>
    <row r="73" spans="2:15" ht="12" thickBot="1" x14ac:dyDescent="0.25">
      <c r="B73" s="15" t="s">
        <v>105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/>
      <c r="J73" s="77"/>
      <c r="K73" s="77"/>
      <c r="L73" s="77"/>
      <c r="M73" s="77"/>
      <c r="N73" s="77"/>
      <c r="O73" s="63">
        <v>0</v>
      </c>
    </row>
    <row r="74" spans="2:15" ht="12" thickBot="1" x14ac:dyDescent="0.25">
      <c r="B74" s="15" t="s">
        <v>40</v>
      </c>
      <c r="C74" s="77">
        <v>11</v>
      </c>
      <c r="D74" s="77">
        <v>20</v>
      </c>
      <c r="E74" s="77">
        <v>23</v>
      </c>
      <c r="F74" s="77">
        <v>30</v>
      </c>
      <c r="G74" s="77">
        <v>49</v>
      </c>
      <c r="H74" s="77">
        <v>68</v>
      </c>
      <c r="I74" s="77"/>
      <c r="J74" s="77"/>
      <c r="K74" s="77"/>
      <c r="L74" s="77"/>
      <c r="M74" s="77"/>
      <c r="N74" s="77"/>
      <c r="O74" s="63">
        <v>201</v>
      </c>
    </row>
    <row r="75" spans="2:15" ht="12" thickBot="1" x14ac:dyDescent="0.25">
      <c r="B75" s="15" t="s">
        <v>83</v>
      </c>
      <c r="C75" s="77">
        <v>18</v>
      </c>
      <c r="D75" s="77">
        <v>24</v>
      </c>
      <c r="E75" s="77">
        <v>19</v>
      </c>
      <c r="F75" s="77">
        <v>9</v>
      </c>
      <c r="G75" s="77">
        <v>57</v>
      </c>
      <c r="H75" s="77">
        <v>69</v>
      </c>
      <c r="I75" s="77"/>
      <c r="J75" s="77"/>
      <c r="K75" s="77"/>
      <c r="L75" s="77"/>
      <c r="M75" s="77"/>
      <c r="N75" s="77"/>
      <c r="O75" s="63">
        <v>196</v>
      </c>
    </row>
    <row r="76" spans="2:15" ht="12" thickBot="1" x14ac:dyDescent="0.25">
      <c r="B76" s="15" t="s">
        <v>18</v>
      </c>
      <c r="C76" s="77">
        <v>222</v>
      </c>
      <c r="D76" s="77">
        <v>227</v>
      </c>
      <c r="E76" s="77">
        <v>348</v>
      </c>
      <c r="F76" s="77">
        <v>3247</v>
      </c>
      <c r="G76" s="77">
        <v>8144</v>
      </c>
      <c r="H76" s="77">
        <v>15879</v>
      </c>
      <c r="I76" s="77"/>
      <c r="J76" s="77"/>
      <c r="K76" s="77"/>
      <c r="L76" s="77"/>
      <c r="M76" s="77"/>
      <c r="N76" s="77"/>
      <c r="O76" s="63">
        <v>28067</v>
      </c>
    </row>
    <row r="77" spans="2:15" ht="12" thickBot="1" x14ac:dyDescent="0.25">
      <c r="B77" s="17" t="s">
        <v>13</v>
      </c>
      <c r="C77" s="77">
        <v>156</v>
      </c>
      <c r="D77" s="77">
        <v>169</v>
      </c>
      <c r="E77" s="77">
        <v>190</v>
      </c>
      <c r="F77" s="77">
        <v>388</v>
      </c>
      <c r="G77" s="77">
        <v>407</v>
      </c>
      <c r="H77" s="77">
        <v>396</v>
      </c>
      <c r="I77" s="77"/>
      <c r="J77" s="77"/>
      <c r="K77" s="77"/>
      <c r="L77" s="77"/>
      <c r="M77" s="77"/>
      <c r="N77" s="77"/>
      <c r="O77" s="63">
        <v>1706</v>
      </c>
    </row>
    <row r="78" spans="2:15" ht="12" thickBot="1" x14ac:dyDescent="0.25">
      <c r="B78" s="15" t="s">
        <v>52</v>
      </c>
      <c r="C78" s="77">
        <v>244</v>
      </c>
      <c r="D78" s="77">
        <v>321</v>
      </c>
      <c r="E78" s="77">
        <v>281</v>
      </c>
      <c r="F78" s="77">
        <v>463</v>
      </c>
      <c r="G78" s="77">
        <v>851</v>
      </c>
      <c r="H78" s="77">
        <v>758</v>
      </c>
      <c r="I78" s="77"/>
      <c r="J78" s="77"/>
      <c r="K78" s="77"/>
      <c r="L78" s="77"/>
      <c r="M78" s="77"/>
      <c r="N78" s="77"/>
      <c r="O78" s="63">
        <v>2918</v>
      </c>
    </row>
    <row r="79" spans="2:15" ht="12" thickBot="1" x14ac:dyDescent="0.25">
      <c r="B79" s="15" t="s">
        <v>41</v>
      </c>
      <c r="C79" s="77">
        <v>1268</v>
      </c>
      <c r="D79" s="77">
        <v>1500</v>
      </c>
      <c r="E79" s="77">
        <v>1450</v>
      </c>
      <c r="F79" s="77">
        <v>3587</v>
      </c>
      <c r="G79" s="77">
        <v>4436</v>
      </c>
      <c r="H79" s="77">
        <v>8596</v>
      </c>
      <c r="I79" s="77"/>
      <c r="J79" s="77"/>
      <c r="K79" s="77"/>
      <c r="L79" s="77"/>
      <c r="M79" s="77"/>
      <c r="N79" s="77"/>
      <c r="O79" s="63">
        <v>20837</v>
      </c>
    </row>
    <row r="80" spans="2:15" ht="12" thickBot="1" x14ac:dyDescent="0.25">
      <c r="B80" s="15" t="s">
        <v>72</v>
      </c>
      <c r="C80" s="77">
        <v>0</v>
      </c>
      <c r="D80" s="77">
        <v>1</v>
      </c>
      <c r="E80" s="77">
        <v>15</v>
      </c>
      <c r="F80" s="77">
        <v>11</v>
      </c>
      <c r="G80" s="77">
        <v>19</v>
      </c>
      <c r="H80" s="77">
        <v>36</v>
      </c>
      <c r="I80" s="77"/>
      <c r="J80" s="77"/>
      <c r="K80" s="77"/>
      <c r="L80" s="77"/>
      <c r="M80" s="77"/>
      <c r="N80" s="77"/>
      <c r="O80" s="63">
        <v>82</v>
      </c>
    </row>
    <row r="81" spans="2:15" ht="12" thickBot="1" x14ac:dyDescent="0.25">
      <c r="B81" s="15" t="s">
        <v>49</v>
      </c>
      <c r="C81" s="77">
        <v>0</v>
      </c>
      <c r="D81" s="77">
        <v>0</v>
      </c>
      <c r="E81" s="77">
        <v>0</v>
      </c>
      <c r="F81" s="77">
        <v>7</v>
      </c>
      <c r="G81" s="77">
        <v>0</v>
      </c>
      <c r="H81" s="77">
        <v>0</v>
      </c>
      <c r="I81" s="77"/>
      <c r="J81" s="77"/>
      <c r="K81" s="77"/>
      <c r="L81" s="77"/>
      <c r="M81" s="77"/>
      <c r="N81" s="77"/>
      <c r="O81" s="63">
        <v>7</v>
      </c>
    </row>
    <row r="82" spans="2:15" ht="12" thickBot="1" x14ac:dyDescent="0.25">
      <c r="B82" s="15" t="s">
        <v>84</v>
      </c>
      <c r="C82" s="77">
        <v>2</v>
      </c>
      <c r="D82" s="77">
        <v>4</v>
      </c>
      <c r="E82" s="77">
        <v>6</v>
      </c>
      <c r="F82" s="77">
        <v>20</v>
      </c>
      <c r="G82" s="77">
        <v>23</v>
      </c>
      <c r="H82" s="77">
        <v>13</v>
      </c>
      <c r="I82" s="77"/>
      <c r="J82" s="77"/>
      <c r="K82" s="77"/>
      <c r="L82" s="77"/>
      <c r="M82" s="77"/>
      <c r="N82" s="77"/>
      <c r="O82" s="63">
        <v>68</v>
      </c>
    </row>
    <row r="83" spans="2:15" ht="12" thickBot="1" x14ac:dyDescent="0.25">
      <c r="B83" s="15" t="s">
        <v>15</v>
      </c>
      <c r="C83" s="77">
        <v>43</v>
      </c>
      <c r="D83" s="77">
        <v>24</v>
      </c>
      <c r="E83" s="77">
        <v>41</v>
      </c>
      <c r="F83" s="77">
        <v>61</v>
      </c>
      <c r="G83" s="77">
        <v>211</v>
      </c>
      <c r="H83" s="77">
        <v>1798</v>
      </c>
      <c r="I83" s="77"/>
      <c r="J83" s="77"/>
      <c r="K83" s="77"/>
      <c r="L83" s="77"/>
      <c r="M83" s="77"/>
      <c r="N83" s="77"/>
      <c r="O83" s="63">
        <v>2178</v>
      </c>
    </row>
    <row r="84" spans="2:15" ht="12" thickBot="1" x14ac:dyDescent="0.25">
      <c r="B84" s="15" t="s">
        <v>47</v>
      </c>
      <c r="C84" s="77">
        <v>19</v>
      </c>
      <c r="D84" s="77">
        <v>11</v>
      </c>
      <c r="E84" s="77">
        <v>7</v>
      </c>
      <c r="F84" s="77">
        <v>47</v>
      </c>
      <c r="G84" s="77">
        <v>46</v>
      </c>
      <c r="H84" s="77">
        <v>85</v>
      </c>
      <c r="I84" s="77"/>
      <c r="J84" s="77"/>
      <c r="K84" s="77"/>
      <c r="L84" s="77"/>
      <c r="M84" s="77"/>
      <c r="N84" s="77"/>
      <c r="O84" s="63">
        <v>215</v>
      </c>
    </row>
    <row r="85" spans="2:15" ht="12" thickBot="1" x14ac:dyDescent="0.25">
      <c r="B85" s="15" t="s">
        <v>61</v>
      </c>
      <c r="C85" s="77">
        <v>2</v>
      </c>
      <c r="D85" s="77">
        <v>2</v>
      </c>
      <c r="E85" s="77">
        <v>0</v>
      </c>
      <c r="F85" s="77">
        <v>0</v>
      </c>
      <c r="G85" s="77">
        <v>2</v>
      </c>
      <c r="H85" s="77">
        <v>4</v>
      </c>
      <c r="I85" s="77"/>
      <c r="J85" s="77"/>
      <c r="K85" s="77"/>
      <c r="L85" s="77"/>
      <c r="M85" s="77"/>
      <c r="N85" s="77"/>
      <c r="O85" s="63">
        <v>10</v>
      </c>
    </row>
    <row r="86" spans="2:15" ht="12" thickBot="1" x14ac:dyDescent="0.25">
      <c r="B86" s="15" t="s">
        <v>73</v>
      </c>
      <c r="C86" s="77">
        <v>59</v>
      </c>
      <c r="D86" s="77">
        <v>58</v>
      </c>
      <c r="E86" s="77">
        <v>84</v>
      </c>
      <c r="F86" s="77">
        <v>116</v>
      </c>
      <c r="G86" s="77">
        <v>103</v>
      </c>
      <c r="H86" s="77">
        <v>165</v>
      </c>
      <c r="I86" s="77"/>
      <c r="J86" s="77"/>
      <c r="K86" s="77"/>
      <c r="L86" s="77"/>
      <c r="M86" s="77"/>
      <c r="N86" s="77"/>
      <c r="O86" s="63">
        <v>585</v>
      </c>
    </row>
    <row r="87" spans="2:15" ht="12" thickBot="1" x14ac:dyDescent="0.25">
      <c r="B87" s="15" t="s">
        <v>89</v>
      </c>
      <c r="C87" s="77">
        <v>10</v>
      </c>
      <c r="D87" s="77">
        <v>42</v>
      </c>
      <c r="E87" s="77">
        <v>30</v>
      </c>
      <c r="F87" s="77">
        <v>22</v>
      </c>
      <c r="G87" s="77">
        <v>126</v>
      </c>
      <c r="H87" s="77">
        <v>39</v>
      </c>
      <c r="I87" s="77"/>
      <c r="J87" s="77"/>
      <c r="K87" s="77"/>
      <c r="L87" s="77"/>
      <c r="M87" s="77"/>
      <c r="N87" s="77"/>
      <c r="O87" s="63">
        <v>269</v>
      </c>
    </row>
    <row r="88" spans="2:15" ht="12" thickBot="1" x14ac:dyDescent="0.25">
      <c r="B88" s="15" t="s">
        <v>42</v>
      </c>
      <c r="C88" s="77">
        <v>5</v>
      </c>
      <c r="D88" s="77">
        <v>9</v>
      </c>
      <c r="E88" s="77">
        <v>8</v>
      </c>
      <c r="F88" s="77">
        <v>0</v>
      </c>
      <c r="G88" s="77">
        <v>12</v>
      </c>
      <c r="H88" s="77">
        <v>11</v>
      </c>
      <c r="I88" s="77"/>
      <c r="J88" s="77"/>
      <c r="K88" s="77"/>
      <c r="L88" s="77"/>
      <c r="M88" s="77"/>
      <c r="N88" s="77"/>
      <c r="O88" s="63">
        <v>45</v>
      </c>
    </row>
    <row r="89" spans="2:15" ht="12" thickBot="1" x14ac:dyDescent="0.25">
      <c r="B89" s="15" t="s">
        <v>85</v>
      </c>
      <c r="C89" s="77">
        <v>27</v>
      </c>
      <c r="D89" s="77">
        <v>2</v>
      </c>
      <c r="E89" s="77">
        <v>16</v>
      </c>
      <c r="F89" s="77">
        <v>11</v>
      </c>
      <c r="G89" s="77">
        <v>28</v>
      </c>
      <c r="H89" s="77">
        <v>19</v>
      </c>
      <c r="I89" s="77"/>
      <c r="J89" s="77"/>
      <c r="K89" s="77"/>
      <c r="L89" s="77"/>
      <c r="M89" s="77"/>
      <c r="N89" s="77"/>
      <c r="O89" s="63">
        <v>103</v>
      </c>
    </row>
    <row r="90" spans="2:15" ht="12" thickBot="1" x14ac:dyDescent="0.25">
      <c r="B90" s="15" t="s">
        <v>63</v>
      </c>
      <c r="C90" s="77">
        <v>6</v>
      </c>
      <c r="D90" s="77">
        <v>6</v>
      </c>
      <c r="E90" s="77">
        <v>5</v>
      </c>
      <c r="F90" s="77">
        <v>18</v>
      </c>
      <c r="G90" s="77">
        <v>38</v>
      </c>
      <c r="H90" s="77">
        <v>37</v>
      </c>
      <c r="I90" s="77"/>
      <c r="J90" s="77"/>
      <c r="K90" s="77"/>
      <c r="L90" s="77"/>
      <c r="M90" s="77"/>
      <c r="N90" s="77"/>
      <c r="O90" s="63">
        <v>110</v>
      </c>
    </row>
    <row r="91" spans="2:15" ht="12" thickBot="1" x14ac:dyDescent="0.25">
      <c r="B91" s="15" t="s">
        <v>43</v>
      </c>
      <c r="C91" s="77">
        <v>10</v>
      </c>
      <c r="D91" s="77">
        <v>11</v>
      </c>
      <c r="E91" s="77">
        <v>11</v>
      </c>
      <c r="F91" s="77">
        <v>20</v>
      </c>
      <c r="G91" s="77">
        <v>23</v>
      </c>
      <c r="H91" s="77">
        <v>16</v>
      </c>
      <c r="I91" s="77"/>
      <c r="J91" s="77"/>
      <c r="K91" s="77"/>
      <c r="L91" s="77"/>
      <c r="M91" s="77"/>
      <c r="N91" s="77"/>
      <c r="O91" s="63">
        <v>91</v>
      </c>
    </row>
    <row r="92" spans="2:15" ht="12" thickBot="1" x14ac:dyDescent="0.25">
      <c r="B92" s="15" t="s">
        <v>44</v>
      </c>
      <c r="C92" s="77">
        <v>504</v>
      </c>
      <c r="D92" s="77">
        <v>392</v>
      </c>
      <c r="E92" s="77">
        <v>477</v>
      </c>
      <c r="F92" s="77">
        <v>557</v>
      </c>
      <c r="G92" s="77">
        <v>749</v>
      </c>
      <c r="H92" s="77">
        <v>1214</v>
      </c>
      <c r="I92" s="77"/>
      <c r="J92" s="77"/>
      <c r="K92" s="77"/>
      <c r="L92" s="77"/>
      <c r="M92" s="77"/>
      <c r="N92" s="77"/>
      <c r="O92" s="63">
        <v>3893</v>
      </c>
    </row>
    <row r="93" spans="2:15" ht="12" thickBot="1" x14ac:dyDescent="0.25">
      <c r="B93" s="15" t="s">
        <v>71</v>
      </c>
      <c r="C93" s="77">
        <v>11</v>
      </c>
      <c r="D93" s="77">
        <v>14</v>
      </c>
      <c r="E93" s="77">
        <v>6</v>
      </c>
      <c r="F93" s="77">
        <v>325</v>
      </c>
      <c r="G93" s="77">
        <v>303</v>
      </c>
      <c r="H93" s="77">
        <v>436</v>
      </c>
      <c r="I93" s="77"/>
      <c r="J93" s="77"/>
      <c r="K93" s="77"/>
      <c r="L93" s="77"/>
      <c r="M93" s="77"/>
      <c r="N93" s="77"/>
      <c r="O93" s="63">
        <v>1095</v>
      </c>
    </row>
    <row r="94" spans="2:15" ht="12" thickBot="1" x14ac:dyDescent="0.25">
      <c r="B94" s="15" t="s">
        <v>90</v>
      </c>
      <c r="C94" s="77">
        <v>11</v>
      </c>
      <c r="D94" s="77">
        <v>8</v>
      </c>
      <c r="E94" s="77">
        <v>5</v>
      </c>
      <c r="F94" s="77">
        <v>23</v>
      </c>
      <c r="G94" s="77">
        <v>10</v>
      </c>
      <c r="H94" s="77">
        <v>18</v>
      </c>
      <c r="I94" s="77"/>
      <c r="J94" s="77"/>
      <c r="K94" s="77"/>
      <c r="L94" s="77"/>
      <c r="M94" s="77"/>
      <c r="N94" s="77"/>
      <c r="O94" s="63">
        <v>75</v>
      </c>
    </row>
    <row r="95" spans="2:15" ht="12" thickBot="1" x14ac:dyDescent="0.25">
      <c r="B95" s="15" t="s">
        <v>76</v>
      </c>
      <c r="C95" s="77">
        <v>1</v>
      </c>
      <c r="D95" s="77">
        <v>2</v>
      </c>
      <c r="E95" s="77">
        <v>1</v>
      </c>
      <c r="F95" s="77">
        <v>5</v>
      </c>
      <c r="G95" s="77">
        <v>3</v>
      </c>
      <c r="H95" s="77">
        <v>3</v>
      </c>
      <c r="I95" s="77"/>
      <c r="J95" s="77"/>
      <c r="K95" s="77"/>
      <c r="L95" s="77"/>
      <c r="M95" s="77"/>
      <c r="N95" s="77"/>
      <c r="O95" s="63">
        <v>15</v>
      </c>
    </row>
    <row r="96" spans="2:15" ht="12" thickBot="1" x14ac:dyDescent="0.25">
      <c r="B96" s="15" t="s">
        <v>32</v>
      </c>
      <c r="C96" s="77">
        <v>4</v>
      </c>
      <c r="D96" s="77">
        <v>6</v>
      </c>
      <c r="E96" s="77">
        <v>11</v>
      </c>
      <c r="F96" s="77">
        <v>21</v>
      </c>
      <c r="G96" s="77">
        <v>84</v>
      </c>
      <c r="H96" s="77">
        <v>86</v>
      </c>
      <c r="I96" s="77"/>
      <c r="J96" s="77"/>
      <c r="K96" s="77"/>
      <c r="L96" s="77"/>
      <c r="M96" s="77"/>
      <c r="N96" s="77"/>
      <c r="O96" s="63">
        <v>212</v>
      </c>
    </row>
    <row r="97" spans="2:15" ht="12" thickBot="1" x14ac:dyDescent="0.25">
      <c r="B97" s="15" t="s">
        <v>14</v>
      </c>
      <c r="C97" s="77">
        <v>797</v>
      </c>
      <c r="D97" s="77">
        <v>607</v>
      </c>
      <c r="E97" s="77">
        <v>1328</v>
      </c>
      <c r="F97" s="77">
        <v>2267</v>
      </c>
      <c r="G97" s="77">
        <v>1266</v>
      </c>
      <c r="H97" s="77">
        <v>2252</v>
      </c>
      <c r="I97" s="77"/>
      <c r="J97" s="77"/>
      <c r="K97" s="77"/>
      <c r="L97" s="77"/>
      <c r="M97" s="77"/>
      <c r="N97" s="77"/>
      <c r="O97" s="63">
        <v>8517</v>
      </c>
    </row>
    <row r="98" spans="2:15" ht="12" thickBot="1" x14ac:dyDescent="0.25">
      <c r="B98" s="18" t="s">
        <v>101</v>
      </c>
      <c r="C98" s="77">
        <v>237</v>
      </c>
      <c r="D98" s="77">
        <v>198</v>
      </c>
      <c r="E98" s="77">
        <v>292</v>
      </c>
      <c r="F98" s="77">
        <v>612</v>
      </c>
      <c r="G98" s="77">
        <v>864</v>
      </c>
      <c r="H98" s="77">
        <v>905</v>
      </c>
      <c r="I98" s="77"/>
      <c r="J98" s="77"/>
      <c r="K98" s="77"/>
      <c r="L98" s="77"/>
      <c r="M98" s="77"/>
      <c r="N98" s="77"/>
      <c r="O98" s="63">
        <v>3108</v>
      </c>
    </row>
    <row r="99" spans="2:15" ht="12" thickBot="1" x14ac:dyDescent="0.25">
      <c r="B99" s="8" t="s">
        <v>6</v>
      </c>
      <c r="C99" s="64">
        <v>30316</v>
      </c>
      <c r="D99" s="64">
        <v>32636</v>
      </c>
      <c r="E99" s="64">
        <v>45549</v>
      </c>
      <c r="F99" s="64">
        <v>100059</v>
      </c>
      <c r="G99" s="64">
        <v>143190</v>
      </c>
      <c r="H99" s="64">
        <v>182340</v>
      </c>
      <c r="I99" s="64"/>
      <c r="J99" s="64"/>
      <c r="K99" s="64"/>
      <c r="L99" s="64"/>
      <c r="M99" s="64"/>
      <c r="N99" s="64"/>
      <c r="O99" s="63">
        <v>534090</v>
      </c>
    </row>
    <row r="100" spans="2:15" ht="12" thickBot="1" x14ac:dyDescent="0.25">
      <c r="B100" s="8" t="s">
        <v>91</v>
      </c>
      <c r="C100" s="78">
        <v>43897</v>
      </c>
      <c r="D100" s="78">
        <v>43344</v>
      </c>
      <c r="E100" s="78">
        <v>48995</v>
      </c>
      <c r="F100" s="78">
        <v>68747</v>
      </c>
      <c r="G100" s="78">
        <v>76009</v>
      </c>
      <c r="H100" s="78">
        <v>98726</v>
      </c>
      <c r="I100" s="78"/>
      <c r="J100" s="78"/>
      <c r="K100" s="78"/>
      <c r="L100" s="78"/>
      <c r="M100" s="78"/>
      <c r="N100" s="78"/>
      <c r="O100" s="63">
        <v>379718</v>
      </c>
    </row>
    <row r="101" spans="2:15" ht="12" thickBot="1" x14ac:dyDescent="0.25">
      <c r="B101" s="8" t="s">
        <v>7</v>
      </c>
      <c r="C101" s="78">
        <v>74213</v>
      </c>
      <c r="D101" s="78">
        <v>75980</v>
      </c>
      <c r="E101" s="78">
        <v>94544</v>
      </c>
      <c r="F101" s="78">
        <v>168806</v>
      </c>
      <c r="G101" s="78">
        <v>219199</v>
      </c>
      <c r="H101" s="78">
        <v>281066</v>
      </c>
      <c r="I101" s="78"/>
      <c r="J101" s="78"/>
      <c r="K101" s="78"/>
      <c r="L101" s="78"/>
      <c r="M101" s="78"/>
      <c r="N101" s="78"/>
      <c r="O101" s="82">
        <v>913808</v>
      </c>
    </row>
    <row r="105" spans="2:15" x14ac:dyDescent="0.2">
      <c r="O105" s="104"/>
    </row>
    <row r="106" spans="2:15" x14ac:dyDescent="0.2"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38"/>
    </row>
    <row r="107" spans="2:15" x14ac:dyDescent="0.2">
      <c r="M107" s="105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71"/>
  <sheetViews>
    <sheetView topLeftCell="B43" workbookViewId="0">
      <selection activeCell="O68" sqref="O68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5" width="12.140625" style="1" customWidth="1"/>
    <col min="16" max="16" width="11" style="1" customWidth="1"/>
    <col min="17" max="17" width="14.140625" style="1" customWidth="1"/>
    <col min="18" max="28" width="9.140625" style="1"/>
    <col min="29" max="29" width="11.85546875" style="1" bestFit="1" customWidth="1"/>
    <col min="30" max="16384" width="9.140625" style="1"/>
  </cols>
  <sheetData>
    <row r="2" spans="2:18" ht="11.25" thickBot="1" x14ac:dyDescent="0.2"/>
    <row r="3" spans="2:18" ht="24.75" customHeight="1" x14ac:dyDescent="0.25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8" x14ac:dyDescent="0.15">
      <c r="B4" s="210"/>
      <c r="C4" s="70" t="s">
        <v>121</v>
      </c>
      <c r="D4" s="205" t="s">
        <v>94</v>
      </c>
      <c r="E4" s="211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72" t="s">
        <v>123</v>
      </c>
    </row>
    <row r="5" spans="2:18" x14ac:dyDescent="0.15">
      <c r="B5" s="210"/>
      <c r="C5" s="71" t="s">
        <v>124</v>
      </c>
      <c r="D5" s="212" t="s">
        <v>125</v>
      </c>
      <c r="E5" s="213"/>
      <c r="F5" s="212" t="s">
        <v>125</v>
      </c>
      <c r="G5" s="217"/>
      <c r="H5" s="212" t="s">
        <v>125</v>
      </c>
      <c r="I5" s="217"/>
      <c r="J5" s="212" t="s">
        <v>125</v>
      </c>
      <c r="K5" s="217"/>
      <c r="L5" s="208" t="s">
        <v>125</v>
      </c>
      <c r="M5" s="209"/>
      <c r="N5" s="208" t="s">
        <v>125</v>
      </c>
      <c r="O5" s="209"/>
      <c r="P5" s="207"/>
      <c r="Q5" s="73" t="s">
        <v>106</v>
      </c>
    </row>
    <row r="6" spans="2:18" ht="11.25" thickBot="1" x14ac:dyDescent="0.2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x14ac:dyDescent="0.1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7"/>
      <c r="Q7" s="7" t="s">
        <v>138</v>
      </c>
      <c r="R7" s="66"/>
    </row>
    <row r="8" spans="2:18" x14ac:dyDescent="0.15">
      <c r="B8" s="19" t="s">
        <v>102</v>
      </c>
      <c r="C8" s="98">
        <v>22535</v>
      </c>
      <c r="D8" s="98">
        <v>1376</v>
      </c>
      <c r="E8" s="98">
        <v>0</v>
      </c>
      <c r="F8" s="98">
        <v>1944</v>
      </c>
      <c r="G8" s="98">
        <v>0</v>
      </c>
      <c r="H8" s="98">
        <v>1990</v>
      </c>
      <c r="I8" s="98">
        <v>0</v>
      </c>
      <c r="J8" s="98">
        <v>56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27901</v>
      </c>
      <c r="Q8" s="28">
        <v>39.351713115572863</v>
      </c>
      <c r="R8" s="66"/>
    </row>
    <row r="9" spans="2:18" x14ac:dyDescent="0.15">
      <c r="B9" s="19" t="s">
        <v>109</v>
      </c>
      <c r="C9" s="98">
        <v>27995</v>
      </c>
      <c r="D9" s="98">
        <v>843</v>
      </c>
      <c r="E9" s="98">
        <v>0</v>
      </c>
      <c r="F9" s="98">
        <v>2019</v>
      </c>
      <c r="G9" s="98">
        <v>0</v>
      </c>
      <c r="H9" s="98">
        <v>1849</v>
      </c>
      <c r="I9" s="98">
        <v>0</v>
      </c>
      <c r="J9" s="98">
        <v>65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32771</v>
      </c>
      <c r="Q9" s="28">
        <v>37.008236130272998</v>
      </c>
      <c r="R9" s="66"/>
    </row>
    <row r="10" spans="2:18" x14ac:dyDescent="0.15">
      <c r="B10" s="19" t="s">
        <v>110</v>
      </c>
      <c r="C10" s="98">
        <v>10290</v>
      </c>
      <c r="D10" s="98">
        <v>108</v>
      </c>
      <c r="E10" s="98">
        <v>0</v>
      </c>
      <c r="F10" s="98">
        <v>559</v>
      </c>
      <c r="G10" s="98">
        <v>0</v>
      </c>
      <c r="H10" s="98">
        <v>922</v>
      </c>
      <c r="I10" s="98">
        <v>0</v>
      </c>
      <c r="J10" s="98">
        <v>41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11920</v>
      </c>
      <c r="Q10" s="28">
        <v>-68.226042916166875</v>
      </c>
      <c r="R10" s="66"/>
    </row>
    <row r="11" spans="2:18" x14ac:dyDescent="0.15">
      <c r="B11" s="19" t="s">
        <v>135</v>
      </c>
      <c r="C11" s="98">
        <v>49</v>
      </c>
      <c r="D11" s="98">
        <v>0</v>
      </c>
      <c r="E11" s="98">
        <v>0</v>
      </c>
      <c r="F11" s="98">
        <v>3</v>
      </c>
      <c r="G11" s="98">
        <v>0</v>
      </c>
      <c r="H11" s="98">
        <v>0</v>
      </c>
      <c r="I11" s="98">
        <v>0</v>
      </c>
      <c r="J11" s="98">
        <v>1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53</v>
      </c>
      <c r="Q11" s="28">
        <v>-99.926790524207476</v>
      </c>
      <c r="R11" s="66"/>
    </row>
    <row r="12" spans="2:18" x14ac:dyDescent="0.15">
      <c r="B12" s="19" t="s">
        <v>112</v>
      </c>
      <c r="C12" s="98">
        <v>6</v>
      </c>
      <c r="D12" s="98">
        <v>1</v>
      </c>
      <c r="E12" s="98">
        <v>0</v>
      </c>
      <c r="F12" s="98">
        <v>23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30</v>
      </c>
      <c r="Q12" s="28">
        <v>-99.968860932926447</v>
      </c>
      <c r="R12" s="66"/>
    </row>
    <row r="13" spans="2:18" x14ac:dyDescent="0.15">
      <c r="B13" s="19" t="s">
        <v>113</v>
      </c>
      <c r="C13" s="98">
        <v>15016</v>
      </c>
      <c r="D13" s="98">
        <v>51</v>
      </c>
      <c r="E13" s="98">
        <v>0</v>
      </c>
      <c r="F13" s="98">
        <v>166</v>
      </c>
      <c r="G13" s="98">
        <v>0</v>
      </c>
      <c r="H13" s="98">
        <v>15</v>
      </c>
      <c r="I13" s="98">
        <v>0</v>
      </c>
      <c r="J13" s="98">
        <v>22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15270</v>
      </c>
      <c r="Q13" s="28">
        <v>-90.944993951469428</v>
      </c>
      <c r="R13" s="66"/>
    </row>
    <row r="14" spans="2:18" x14ac:dyDescent="0.15">
      <c r="B14" s="19" t="s">
        <v>114</v>
      </c>
      <c r="C14" s="98">
        <v>57082</v>
      </c>
      <c r="D14" s="98">
        <v>103</v>
      </c>
      <c r="E14" s="98">
        <v>0</v>
      </c>
      <c r="F14" s="98">
        <v>604</v>
      </c>
      <c r="G14" s="98">
        <v>0</v>
      </c>
      <c r="H14" s="98">
        <v>61</v>
      </c>
      <c r="I14" s="98">
        <v>0</v>
      </c>
      <c r="J14" s="98">
        <v>14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57864</v>
      </c>
      <c r="Q14" s="28">
        <v>-75.781420033148621</v>
      </c>
      <c r="R14" s="66"/>
    </row>
    <row r="15" spans="2:18" x14ac:dyDescent="0.15">
      <c r="B15" s="19" t="s">
        <v>115</v>
      </c>
      <c r="C15" s="98">
        <v>65789</v>
      </c>
      <c r="D15" s="98">
        <v>82</v>
      </c>
      <c r="E15" s="98">
        <v>0</v>
      </c>
      <c r="F15" s="98">
        <v>472</v>
      </c>
      <c r="G15" s="98">
        <v>0</v>
      </c>
      <c r="H15" s="98">
        <v>25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66368</v>
      </c>
      <c r="Q15" s="28">
        <v>-68.382489554997633</v>
      </c>
      <c r="R15" s="66"/>
    </row>
    <row r="16" spans="2:18" x14ac:dyDescent="0.15">
      <c r="B16" s="19" t="s">
        <v>116</v>
      </c>
      <c r="C16" s="98">
        <v>42284</v>
      </c>
      <c r="D16" s="98">
        <v>79</v>
      </c>
      <c r="E16" s="98">
        <v>0</v>
      </c>
      <c r="F16" s="98">
        <v>437</v>
      </c>
      <c r="G16" s="98">
        <v>0</v>
      </c>
      <c r="H16" s="98">
        <v>39</v>
      </c>
      <c r="I16" s="98">
        <v>0</v>
      </c>
      <c r="J16" s="98">
        <v>13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42852</v>
      </c>
      <c r="Q16" s="28">
        <v>-74.304114747610427</v>
      </c>
      <c r="R16" s="66"/>
    </row>
    <row r="17" spans="2:18" x14ac:dyDescent="0.15">
      <c r="B17" s="19" t="s">
        <v>136</v>
      </c>
      <c r="C17" s="98">
        <v>24474</v>
      </c>
      <c r="D17" s="98">
        <v>90</v>
      </c>
      <c r="E17" s="98">
        <v>0</v>
      </c>
      <c r="F17" s="98">
        <v>445</v>
      </c>
      <c r="G17" s="98">
        <v>0</v>
      </c>
      <c r="H17" s="98">
        <v>28</v>
      </c>
      <c r="I17" s="98">
        <v>0</v>
      </c>
      <c r="J17" s="98">
        <v>6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25043</v>
      </c>
      <c r="Q17" s="28">
        <v>-78.405435935465519</v>
      </c>
      <c r="R17" s="66"/>
    </row>
    <row r="18" spans="2:18" x14ac:dyDescent="0.15">
      <c r="B18" s="19" t="s">
        <v>118</v>
      </c>
      <c r="C18" s="98">
        <v>6761</v>
      </c>
      <c r="D18" s="98">
        <v>45</v>
      </c>
      <c r="E18" s="98">
        <v>0</v>
      </c>
      <c r="F18" s="98">
        <v>312</v>
      </c>
      <c r="G18" s="98">
        <v>0</v>
      </c>
      <c r="H18" s="98">
        <v>108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7226</v>
      </c>
      <c r="Q18" s="28">
        <v>-77.824152217277884</v>
      </c>
      <c r="R18" s="66"/>
    </row>
    <row r="19" spans="2:18" x14ac:dyDescent="0.1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-75.645827331220588</v>
      </c>
      <c r="R19" s="66"/>
    </row>
    <row r="20" spans="2:18" ht="11.25" thickBot="1" x14ac:dyDescent="0.2">
      <c r="B20" s="35" t="s">
        <v>98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x14ac:dyDescent="0.15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  <c r="R21" s="66"/>
    </row>
    <row r="22" spans="2:18" ht="11.25" thickBot="1" x14ac:dyDescent="0.2">
      <c r="B22" s="88">
        <v>2021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 t="s">
        <v>139</v>
      </c>
      <c r="R22" s="66"/>
    </row>
    <row r="23" spans="2:18" x14ac:dyDescent="0.15">
      <c r="B23" s="5" t="s">
        <v>102</v>
      </c>
      <c r="C23" s="97">
        <v>4347</v>
      </c>
      <c r="D23" s="97">
        <v>48</v>
      </c>
      <c r="E23" s="97">
        <v>0</v>
      </c>
      <c r="F23" s="97">
        <v>345</v>
      </c>
      <c r="G23" s="97">
        <v>0</v>
      </c>
      <c r="H23" s="97">
        <v>4</v>
      </c>
      <c r="I23" s="97">
        <v>0</v>
      </c>
      <c r="J23" s="97">
        <v>8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4752</v>
      </c>
      <c r="Q23" s="7">
        <v>-82.968352388803268</v>
      </c>
    </row>
    <row r="24" spans="2:18" x14ac:dyDescent="0.15">
      <c r="B24" s="19" t="s">
        <v>109</v>
      </c>
      <c r="C24" s="106">
        <v>4755</v>
      </c>
      <c r="D24" s="106">
        <v>42</v>
      </c>
      <c r="E24" s="106">
        <v>0</v>
      </c>
      <c r="F24" s="106">
        <v>235</v>
      </c>
      <c r="G24" s="106">
        <v>0</v>
      </c>
      <c r="H24" s="106">
        <v>121</v>
      </c>
      <c r="I24" s="106">
        <v>0</v>
      </c>
      <c r="J24" s="106">
        <v>2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39">
        <v>5155</v>
      </c>
      <c r="Q24" s="28">
        <v>-84.269628635073687</v>
      </c>
    </row>
    <row r="25" spans="2:18" x14ac:dyDescent="0.15">
      <c r="B25" s="19" t="s">
        <v>110</v>
      </c>
      <c r="C25" s="106">
        <v>13471</v>
      </c>
      <c r="D25" s="106">
        <v>41</v>
      </c>
      <c r="E25" s="106">
        <v>0</v>
      </c>
      <c r="F25" s="106">
        <v>349</v>
      </c>
      <c r="G25" s="106">
        <v>0</v>
      </c>
      <c r="H25" s="106">
        <v>40</v>
      </c>
      <c r="I25" s="106">
        <v>0</v>
      </c>
      <c r="J25" s="106">
        <v>5</v>
      </c>
      <c r="K25" s="106">
        <v>0</v>
      </c>
      <c r="L25" s="106">
        <v>0</v>
      </c>
      <c r="M25" s="106">
        <v>0</v>
      </c>
      <c r="N25" s="106">
        <v>3</v>
      </c>
      <c r="O25" s="106">
        <v>0</v>
      </c>
      <c r="P25" s="39">
        <v>13909</v>
      </c>
      <c r="Q25" s="28">
        <v>16.686241610738261</v>
      </c>
    </row>
    <row r="26" spans="2:18" x14ac:dyDescent="0.15">
      <c r="B26" s="19" t="s">
        <v>135</v>
      </c>
      <c r="C26" s="106">
        <v>13248</v>
      </c>
      <c r="D26" s="106">
        <v>53</v>
      </c>
      <c r="E26" s="106">
        <v>0</v>
      </c>
      <c r="F26" s="106">
        <v>420</v>
      </c>
      <c r="G26" s="106">
        <v>0</v>
      </c>
      <c r="H26" s="106">
        <v>41</v>
      </c>
      <c r="I26" s="106">
        <v>0</v>
      </c>
      <c r="J26" s="106">
        <v>2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39">
        <v>13764</v>
      </c>
      <c r="Q26" s="28">
        <v>25869.811320754718</v>
      </c>
    </row>
    <row r="27" spans="2:18" x14ac:dyDescent="0.15">
      <c r="B27" s="19" t="s">
        <v>112</v>
      </c>
      <c r="C27" s="106">
        <v>20254</v>
      </c>
      <c r="D27" s="106">
        <v>70</v>
      </c>
      <c r="E27" s="106">
        <v>50</v>
      </c>
      <c r="F27" s="106">
        <v>351</v>
      </c>
      <c r="G27" s="106">
        <v>312</v>
      </c>
      <c r="H27" s="106">
        <v>51</v>
      </c>
      <c r="I27" s="106">
        <v>43</v>
      </c>
      <c r="J27" s="106">
        <v>5</v>
      </c>
      <c r="K27" s="106">
        <v>4</v>
      </c>
      <c r="L27" s="106">
        <v>0</v>
      </c>
      <c r="M27" s="106">
        <v>0</v>
      </c>
      <c r="N27" s="106">
        <v>0</v>
      </c>
      <c r="O27" s="106">
        <v>0</v>
      </c>
      <c r="P27" s="39">
        <v>20731</v>
      </c>
      <c r="Q27" s="28">
        <v>69003.333333333328</v>
      </c>
    </row>
    <row r="28" spans="2:18" x14ac:dyDescent="0.15">
      <c r="B28" s="19" t="s">
        <v>113</v>
      </c>
      <c r="C28" s="106">
        <v>58853</v>
      </c>
      <c r="D28" s="106">
        <v>50</v>
      </c>
      <c r="E28" s="106">
        <v>48</v>
      </c>
      <c r="F28" s="106">
        <v>351</v>
      </c>
      <c r="G28" s="106">
        <v>312</v>
      </c>
      <c r="H28" s="106">
        <v>73</v>
      </c>
      <c r="I28" s="106">
        <v>85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39">
        <v>59327</v>
      </c>
      <c r="Q28" s="28">
        <v>288.51997380484613</v>
      </c>
    </row>
    <row r="29" spans="2:18" x14ac:dyDescent="0.15">
      <c r="B29" s="19" t="s">
        <v>114</v>
      </c>
      <c r="C29" s="106">
        <v>216414</v>
      </c>
      <c r="D29" s="106">
        <v>68</v>
      </c>
      <c r="E29" s="106">
        <v>77</v>
      </c>
      <c r="F29" s="106">
        <v>405</v>
      </c>
      <c r="G29" s="106">
        <v>408</v>
      </c>
      <c r="H29" s="106">
        <v>96</v>
      </c>
      <c r="I29" s="106">
        <v>40</v>
      </c>
      <c r="J29" s="106">
        <v>1</v>
      </c>
      <c r="K29" s="106">
        <v>1</v>
      </c>
      <c r="L29" s="106">
        <v>0</v>
      </c>
      <c r="M29" s="106">
        <v>0</v>
      </c>
      <c r="N29" s="106">
        <v>0</v>
      </c>
      <c r="O29" s="106">
        <v>0</v>
      </c>
      <c r="P29" s="39">
        <v>216984</v>
      </c>
      <c r="Q29" s="28">
        <v>274.98963085856491</v>
      </c>
    </row>
    <row r="30" spans="2:18" x14ac:dyDescent="0.15">
      <c r="B30" s="19" t="s">
        <v>115</v>
      </c>
      <c r="C30" s="106">
        <v>126213</v>
      </c>
      <c r="D30" s="106">
        <v>107</v>
      </c>
      <c r="E30" s="106">
        <v>114</v>
      </c>
      <c r="F30" s="106">
        <v>349</v>
      </c>
      <c r="G30" s="106">
        <v>313</v>
      </c>
      <c r="H30" s="106">
        <v>74</v>
      </c>
      <c r="I30" s="106">
        <v>107</v>
      </c>
      <c r="J30" s="106">
        <v>5</v>
      </c>
      <c r="K30" s="106">
        <v>6</v>
      </c>
      <c r="L30" s="106">
        <v>0</v>
      </c>
      <c r="M30" s="106">
        <v>0</v>
      </c>
      <c r="N30" s="106">
        <v>0</v>
      </c>
      <c r="O30" s="106">
        <v>0</v>
      </c>
      <c r="P30" s="39">
        <v>126748</v>
      </c>
      <c r="Q30" s="28">
        <v>90.977579556412721</v>
      </c>
    </row>
    <row r="31" spans="2:18" x14ac:dyDescent="0.15">
      <c r="B31" s="19" t="s">
        <v>116</v>
      </c>
      <c r="C31" s="106">
        <v>84927</v>
      </c>
      <c r="D31" s="106">
        <v>86</v>
      </c>
      <c r="E31" s="106">
        <v>111</v>
      </c>
      <c r="F31" s="106">
        <v>349</v>
      </c>
      <c r="G31" s="106">
        <v>313</v>
      </c>
      <c r="H31" s="106">
        <v>83</v>
      </c>
      <c r="I31" s="106">
        <v>73</v>
      </c>
      <c r="J31" s="106">
        <v>1</v>
      </c>
      <c r="K31" s="106">
        <v>1</v>
      </c>
      <c r="L31" s="106">
        <v>0</v>
      </c>
      <c r="M31" s="106">
        <v>0</v>
      </c>
      <c r="N31" s="106">
        <v>0</v>
      </c>
      <c r="O31" s="106">
        <v>0</v>
      </c>
      <c r="P31" s="39">
        <v>85446</v>
      </c>
      <c r="Q31" s="28">
        <v>99.397927751330158</v>
      </c>
    </row>
    <row r="32" spans="2:18" x14ac:dyDescent="0.1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233.77790200854531</v>
      </c>
    </row>
    <row r="33" spans="2:18" x14ac:dyDescent="0.1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8" x14ac:dyDescent="0.1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306.97949526813881</v>
      </c>
    </row>
    <row r="35" spans="2:18" x14ac:dyDescent="0.1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1.25" thickBot="1" x14ac:dyDescent="0.2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8" ht="11.25" thickBot="1" x14ac:dyDescent="0.2">
      <c r="B37" s="30">
        <v>2022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7"/>
      <c r="N37" s="107"/>
      <c r="O37" s="107"/>
      <c r="P37" s="99"/>
      <c r="Q37" s="31" t="s">
        <v>142</v>
      </c>
    </row>
    <row r="38" spans="2:18" x14ac:dyDescent="0.15">
      <c r="B38" s="5" t="s">
        <v>102</v>
      </c>
      <c r="C38" s="97">
        <v>22581</v>
      </c>
      <c r="D38" s="97">
        <v>447</v>
      </c>
      <c r="E38" s="97">
        <v>0</v>
      </c>
      <c r="F38" s="97">
        <v>370</v>
      </c>
      <c r="G38" s="97">
        <v>0</v>
      </c>
      <c r="H38" s="97">
        <v>67</v>
      </c>
      <c r="I38" s="97">
        <v>0</v>
      </c>
      <c r="J38" s="97">
        <v>8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23473</v>
      </c>
      <c r="Q38" s="136">
        <v>393.9604377104377</v>
      </c>
    </row>
    <row r="39" spans="2:18" x14ac:dyDescent="0.15">
      <c r="B39" s="19" t="s">
        <v>109</v>
      </c>
      <c r="C39" s="98">
        <v>25084</v>
      </c>
      <c r="D39" s="98">
        <v>352</v>
      </c>
      <c r="E39" s="98">
        <v>0</v>
      </c>
      <c r="F39" s="98">
        <v>476</v>
      </c>
      <c r="G39" s="98">
        <v>0</v>
      </c>
      <c r="H39" s="98">
        <v>122</v>
      </c>
      <c r="I39" s="98">
        <v>0</v>
      </c>
      <c r="J39" s="98">
        <v>10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26044</v>
      </c>
      <c r="Q39" s="96">
        <v>405.21823472356937</v>
      </c>
    </row>
    <row r="40" spans="2:18" x14ac:dyDescent="0.15">
      <c r="B40" s="19" t="s">
        <v>110</v>
      </c>
      <c r="C40" s="98">
        <v>39116</v>
      </c>
      <c r="D40" s="98">
        <v>51</v>
      </c>
      <c r="E40" s="98">
        <v>0</v>
      </c>
      <c r="F40" s="98">
        <v>304</v>
      </c>
      <c r="G40" s="98">
        <v>0</v>
      </c>
      <c r="H40" s="98">
        <v>1119</v>
      </c>
      <c r="I40" s="98">
        <v>0</v>
      </c>
      <c r="J40" s="98">
        <v>5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40595</v>
      </c>
      <c r="Q40" s="96">
        <v>191.86138471493277</v>
      </c>
    </row>
    <row r="41" spans="2:18" x14ac:dyDescent="0.15">
      <c r="B41" s="19" t="s">
        <v>135</v>
      </c>
      <c r="C41" s="98">
        <v>81731</v>
      </c>
      <c r="D41" s="98">
        <v>69</v>
      </c>
      <c r="E41" s="98">
        <v>0</v>
      </c>
      <c r="F41" s="98">
        <v>607</v>
      </c>
      <c r="G41" s="98">
        <v>0</v>
      </c>
      <c r="H41" s="98">
        <v>4958</v>
      </c>
      <c r="I41" s="98">
        <v>0</v>
      </c>
      <c r="J41" s="98">
        <v>10</v>
      </c>
      <c r="K41" s="98">
        <v>389</v>
      </c>
      <c r="L41" s="98">
        <v>0</v>
      </c>
      <c r="M41" s="98">
        <v>0</v>
      </c>
      <c r="N41" s="98">
        <v>0</v>
      </c>
      <c r="O41" s="98">
        <v>0</v>
      </c>
      <c r="P41" s="98">
        <v>87764</v>
      </c>
      <c r="Q41" s="96">
        <v>537.63440860215053</v>
      </c>
    </row>
    <row r="42" spans="2:18" x14ac:dyDescent="0.15">
      <c r="B42" s="19" t="s">
        <v>112</v>
      </c>
      <c r="C42" s="98">
        <v>116959</v>
      </c>
      <c r="D42" s="98">
        <v>122</v>
      </c>
      <c r="E42" s="98">
        <v>4011</v>
      </c>
      <c r="F42" s="98">
        <v>914</v>
      </c>
      <c r="G42" s="98">
        <v>0</v>
      </c>
      <c r="H42" s="98">
        <v>5527</v>
      </c>
      <c r="I42" s="98">
        <v>0</v>
      </c>
      <c r="J42" s="98">
        <v>100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127633</v>
      </c>
      <c r="Q42" s="96">
        <v>515.66253436881959</v>
      </c>
    </row>
    <row r="43" spans="2:18" x14ac:dyDescent="0.15">
      <c r="B43" s="19" t="s">
        <v>113</v>
      </c>
      <c r="C43" s="98">
        <v>179814</v>
      </c>
      <c r="D43" s="98">
        <v>172</v>
      </c>
      <c r="E43" s="98">
        <v>3636</v>
      </c>
      <c r="F43" s="98">
        <v>936</v>
      </c>
      <c r="G43" s="98">
        <v>0</v>
      </c>
      <c r="H43" s="98">
        <v>6349</v>
      </c>
      <c r="I43" s="98">
        <v>404</v>
      </c>
      <c r="J43" s="98">
        <v>65</v>
      </c>
      <c r="K43" s="98">
        <v>1177</v>
      </c>
      <c r="L43" s="98">
        <v>0</v>
      </c>
      <c r="M43" s="98">
        <v>0</v>
      </c>
      <c r="N43" s="98">
        <v>0</v>
      </c>
      <c r="O43" s="98">
        <v>0</v>
      </c>
      <c r="P43" s="98">
        <v>192553</v>
      </c>
      <c r="Q43" s="96">
        <v>224.56217236671333</v>
      </c>
    </row>
    <row r="44" spans="2:18" x14ac:dyDescent="0.15">
      <c r="B44" s="19" t="s">
        <v>114</v>
      </c>
      <c r="C44" s="98">
        <v>266814</v>
      </c>
      <c r="D44" s="98">
        <v>256</v>
      </c>
      <c r="E44" s="98">
        <v>3691</v>
      </c>
      <c r="F44" s="98">
        <v>988</v>
      </c>
      <c r="G44" s="98">
        <v>0</v>
      </c>
      <c r="H44" s="98">
        <v>8593</v>
      </c>
      <c r="I44" s="98">
        <v>999</v>
      </c>
      <c r="J44" s="98">
        <v>49</v>
      </c>
      <c r="K44" s="98">
        <v>147</v>
      </c>
      <c r="L44" s="98">
        <v>0</v>
      </c>
      <c r="M44" s="98">
        <v>0</v>
      </c>
      <c r="N44" s="98">
        <v>0</v>
      </c>
      <c r="O44" s="98">
        <v>0</v>
      </c>
      <c r="P44" s="98">
        <v>281537</v>
      </c>
      <c r="Q44" s="96">
        <v>29.750119824503194</v>
      </c>
    </row>
    <row r="45" spans="2:18" x14ac:dyDescent="0.15">
      <c r="B45" s="19" t="s">
        <v>115</v>
      </c>
      <c r="C45" s="98">
        <v>226726</v>
      </c>
      <c r="D45" s="98">
        <v>387</v>
      </c>
      <c r="E45" s="98">
        <v>5710</v>
      </c>
      <c r="F45" s="98">
        <v>925</v>
      </c>
      <c r="G45" s="98">
        <v>0</v>
      </c>
      <c r="H45" s="98">
        <v>13143</v>
      </c>
      <c r="I45" s="98">
        <v>2887</v>
      </c>
      <c r="J45" s="98">
        <v>46</v>
      </c>
      <c r="K45" s="98">
        <v>1109</v>
      </c>
      <c r="L45" s="98">
        <v>0</v>
      </c>
      <c r="M45" s="98">
        <v>0</v>
      </c>
      <c r="N45" s="98">
        <v>370</v>
      </c>
      <c r="O45" s="98">
        <v>0</v>
      </c>
      <c r="P45" s="98">
        <v>251303</v>
      </c>
      <c r="Q45" s="96">
        <v>98.269795184144911</v>
      </c>
    </row>
    <row r="46" spans="2:18" x14ac:dyDescent="0.15">
      <c r="B46" s="19" t="s">
        <v>116</v>
      </c>
      <c r="C46" s="98">
        <v>165376</v>
      </c>
      <c r="D46" s="98">
        <v>311</v>
      </c>
      <c r="E46" s="98">
        <v>10755</v>
      </c>
      <c r="F46" s="98">
        <v>837</v>
      </c>
      <c r="G46" s="98">
        <v>0</v>
      </c>
      <c r="H46" s="98">
        <v>10869</v>
      </c>
      <c r="I46" s="98">
        <v>1650</v>
      </c>
      <c r="J46" s="98">
        <v>122</v>
      </c>
      <c r="K46" s="98">
        <v>773</v>
      </c>
      <c r="L46" s="98">
        <v>0</v>
      </c>
      <c r="M46" s="98">
        <v>0</v>
      </c>
      <c r="N46" s="98">
        <v>0</v>
      </c>
      <c r="O46" s="98">
        <v>0</v>
      </c>
      <c r="P46" s="98">
        <v>190693</v>
      </c>
      <c r="Q46" s="96">
        <v>123.1737003487583</v>
      </c>
    </row>
    <row r="47" spans="2:18" x14ac:dyDescent="0.15">
      <c r="B47" s="19" t="s">
        <v>136</v>
      </c>
      <c r="C47" s="98">
        <v>139237</v>
      </c>
      <c r="D47" s="98">
        <v>549</v>
      </c>
      <c r="E47" s="98">
        <v>1803</v>
      </c>
      <c r="F47" s="98">
        <v>763</v>
      </c>
      <c r="G47" s="98">
        <v>0</v>
      </c>
      <c r="H47" s="98">
        <v>8247</v>
      </c>
      <c r="I47" s="98">
        <v>1187</v>
      </c>
      <c r="J47" s="98">
        <v>54</v>
      </c>
      <c r="K47" s="98">
        <v>384</v>
      </c>
      <c r="L47" s="98">
        <v>0</v>
      </c>
      <c r="M47" s="98">
        <v>0</v>
      </c>
      <c r="N47" s="98">
        <v>0</v>
      </c>
      <c r="O47" s="98">
        <v>0</v>
      </c>
      <c r="P47" s="98">
        <v>152224</v>
      </c>
      <c r="Q47" s="96">
        <v>82.112264918409352</v>
      </c>
    </row>
    <row r="48" spans="2:18" x14ac:dyDescent="0.15">
      <c r="B48" s="19" t="s">
        <v>118</v>
      </c>
      <c r="C48" s="98">
        <v>30592</v>
      </c>
      <c r="D48" s="98">
        <v>527</v>
      </c>
      <c r="E48" s="98">
        <v>3492</v>
      </c>
      <c r="F48" s="98">
        <v>862</v>
      </c>
      <c r="G48" s="98">
        <v>0</v>
      </c>
      <c r="H48" s="98">
        <v>5386</v>
      </c>
      <c r="I48" s="98">
        <v>644</v>
      </c>
      <c r="J48" s="98">
        <v>89</v>
      </c>
      <c r="K48" s="98">
        <v>694</v>
      </c>
      <c r="L48" s="98">
        <v>0</v>
      </c>
      <c r="M48" s="98">
        <v>0</v>
      </c>
      <c r="N48" s="98">
        <v>0</v>
      </c>
      <c r="O48" s="98">
        <v>0</v>
      </c>
      <c r="P48" s="98">
        <v>42286</v>
      </c>
      <c r="Q48" s="96">
        <v>58.594306717173609</v>
      </c>
    </row>
    <row r="49" spans="2:17" x14ac:dyDescent="0.15">
      <c r="B49" s="19" t="s">
        <v>119</v>
      </c>
      <c r="C49" s="98">
        <v>43156</v>
      </c>
      <c r="D49" s="98">
        <v>261</v>
      </c>
      <c r="E49" s="98">
        <v>474</v>
      </c>
      <c r="F49" s="98">
        <v>986</v>
      </c>
      <c r="G49" s="98">
        <v>0</v>
      </c>
      <c r="H49" s="98">
        <v>3939</v>
      </c>
      <c r="I49" s="98">
        <v>0</v>
      </c>
      <c r="J49" s="98">
        <v>85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48901</v>
      </c>
      <c r="Q49" s="96">
        <v>18.450247069082447</v>
      </c>
    </row>
    <row r="50" spans="2:17" x14ac:dyDescent="0.15">
      <c r="B50" s="19" t="s">
        <v>98</v>
      </c>
      <c r="C50" s="106">
        <f>SUM(C38:C49)</f>
        <v>1337186</v>
      </c>
      <c r="D50" s="106">
        <f t="shared" ref="D50:P50" si="0">SUM(D38:D49)</f>
        <v>3504</v>
      </c>
      <c r="E50" s="106">
        <f t="shared" si="0"/>
        <v>33572</v>
      </c>
      <c r="F50" s="106">
        <f t="shared" si="0"/>
        <v>8968</v>
      </c>
      <c r="G50" s="106">
        <f t="shared" si="0"/>
        <v>0</v>
      </c>
      <c r="H50" s="106">
        <f t="shared" si="0"/>
        <v>68319</v>
      </c>
      <c r="I50" s="106">
        <f t="shared" si="0"/>
        <v>7771</v>
      </c>
      <c r="J50" s="106">
        <f t="shared" si="0"/>
        <v>643</v>
      </c>
      <c r="K50" s="106">
        <f t="shared" si="0"/>
        <v>4673</v>
      </c>
      <c r="L50" s="106">
        <f t="shared" si="0"/>
        <v>0</v>
      </c>
      <c r="M50" s="106">
        <f t="shared" si="0"/>
        <v>0</v>
      </c>
      <c r="N50" s="106">
        <f t="shared" si="0"/>
        <v>370</v>
      </c>
      <c r="O50" s="106">
        <f t="shared" si="0"/>
        <v>0</v>
      </c>
      <c r="P50" s="106">
        <f t="shared" si="0"/>
        <v>1465006</v>
      </c>
      <c r="Q50" s="28">
        <v>109.78075494987478</v>
      </c>
    </row>
    <row r="51" spans="2:17" ht="11.25" thickBot="1" x14ac:dyDescent="0.2"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6"/>
    </row>
    <row r="52" spans="2:17" x14ac:dyDescent="0.1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149</v>
      </c>
    </row>
    <row r="53" spans="2:17" x14ac:dyDescent="0.15">
      <c r="B53" s="19" t="s">
        <v>102</v>
      </c>
      <c r="C53" s="98">
        <v>26330</v>
      </c>
      <c r="D53" s="98">
        <v>136</v>
      </c>
      <c r="E53" s="98">
        <v>0</v>
      </c>
      <c r="F53" s="98">
        <v>1060</v>
      </c>
      <c r="G53" s="98">
        <v>0</v>
      </c>
      <c r="H53" s="98">
        <v>2740</v>
      </c>
      <c r="I53" s="98">
        <v>0</v>
      </c>
      <c r="J53" s="98">
        <v>50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30316</v>
      </c>
      <c r="Q53" s="96">
        <v>29.152643462701832</v>
      </c>
    </row>
    <row r="54" spans="2:17" x14ac:dyDescent="0.15">
      <c r="B54" s="19" t="s">
        <v>109</v>
      </c>
      <c r="C54" s="98">
        <v>29716</v>
      </c>
      <c r="D54" s="98">
        <v>185</v>
      </c>
      <c r="E54" s="98">
        <v>0</v>
      </c>
      <c r="F54" s="98">
        <v>1036</v>
      </c>
      <c r="G54" s="98">
        <v>0</v>
      </c>
      <c r="H54" s="98">
        <v>1628</v>
      </c>
      <c r="I54" s="98">
        <v>0</v>
      </c>
      <c r="J54" s="98">
        <v>71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32636</v>
      </c>
      <c r="Q54" s="96">
        <v>25.311012133312861</v>
      </c>
    </row>
    <row r="55" spans="2:17" x14ac:dyDescent="0.15">
      <c r="B55" s="19" t="s">
        <v>110</v>
      </c>
      <c r="C55" s="98">
        <v>39963</v>
      </c>
      <c r="D55" s="98">
        <v>136</v>
      </c>
      <c r="E55" s="98">
        <v>157</v>
      </c>
      <c r="F55" s="98">
        <v>789</v>
      </c>
      <c r="G55" s="98">
        <v>0</v>
      </c>
      <c r="H55" s="98">
        <v>3583</v>
      </c>
      <c r="I55" s="98">
        <v>853</v>
      </c>
      <c r="J55" s="98">
        <v>68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45549</v>
      </c>
      <c r="Q55" s="96">
        <v>12.203473334154458</v>
      </c>
    </row>
    <row r="56" spans="2:17" x14ac:dyDescent="0.15">
      <c r="B56" s="19" t="s">
        <v>135</v>
      </c>
      <c r="C56" s="98">
        <v>89450</v>
      </c>
      <c r="D56" s="98">
        <v>209</v>
      </c>
      <c r="E56" s="98">
        <v>503</v>
      </c>
      <c r="F56" s="98">
        <v>493</v>
      </c>
      <c r="G56" s="98">
        <v>0</v>
      </c>
      <c r="H56" s="98">
        <v>5656</v>
      </c>
      <c r="I56" s="98">
        <v>2250</v>
      </c>
      <c r="J56" s="98">
        <v>85</v>
      </c>
      <c r="K56" s="98">
        <v>1413</v>
      </c>
      <c r="L56" s="98">
        <v>0</v>
      </c>
      <c r="M56" s="98">
        <v>0</v>
      </c>
      <c r="N56" s="98">
        <v>0</v>
      </c>
      <c r="O56" s="98">
        <v>0</v>
      </c>
      <c r="P56" s="98">
        <v>100059</v>
      </c>
      <c r="Q56" s="96">
        <v>14.00916093158926</v>
      </c>
    </row>
    <row r="57" spans="2:17" x14ac:dyDescent="0.15">
      <c r="B57" s="19" t="s">
        <v>112</v>
      </c>
      <c r="C57" s="98">
        <v>130271</v>
      </c>
      <c r="D57" s="98">
        <v>290</v>
      </c>
      <c r="E57" s="98">
        <v>4595</v>
      </c>
      <c r="F57" s="98">
        <v>373</v>
      </c>
      <c r="G57" s="98">
        <v>0</v>
      </c>
      <c r="H57" s="98">
        <v>5241</v>
      </c>
      <c r="I57" s="98">
        <v>1628</v>
      </c>
      <c r="J57" s="98">
        <v>67</v>
      </c>
      <c r="K57" s="98">
        <v>725</v>
      </c>
      <c r="L57" s="98">
        <v>0</v>
      </c>
      <c r="M57" s="98">
        <v>0</v>
      </c>
      <c r="N57" s="98">
        <v>0</v>
      </c>
      <c r="O57" s="98">
        <v>0</v>
      </c>
      <c r="P57" s="98">
        <v>143190</v>
      </c>
      <c r="Q57" s="96">
        <v>12.188853979770119</v>
      </c>
    </row>
    <row r="58" spans="2:17" x14ac:dyDescent="0.15">
      <c r="B58" s="19" t="s">
        <v>113</v>
      </c>
      <c r="C58" s="98">
        <v>168940</v>
      </c>
      <c r="D58" s="98">
        <v>392</v>
      </c>
      <c r="E58" s="98">
        <v>2426</v>
      </c>
      <c r="F58" s="98">
        <v>507</v>
      </c>
      <c r="G58" s="98">
        <v>0</v>
      </c>
      <c r="H58" s="98">
        <v>7840</v>
      </c>
      <c r="I58" s="98">
        <v>1889</v>
      </c>
      <c r="J58" s="98">
        <v>63</v>
      </c>
      <c r="K58" s="98">
        <v>283</v>
      </c>
      <c r="L58" s="98">
        <v>0</v>
      </c>
      <c r="M58" s="98">
        <v>0</v>
      </c>
      <c r="N58" s="98">
        <v>0</v>
      </c>
      <c r="O58" s="98">
        <v>0</v>
      </c>
      <c r="P58" s="98">
        <v>182340</v>
      </c>
      <c r="Q58" s="96">
        <v>-5.303994224966635</v>
      </c>
    </row>
    <row r="59" spans="2:17" x14ac:dyDescent="0.15">
      <c r="B59" s="19" t="s">
        <v>114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6"/>
    </row>
    <row r="60" spans="2:17" x14ac:dyDescent="0.15">
      <c r="B60" s="19" t="s">
        <v>115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6"/>
    </row>
    <row r="61" spans="2:17" x14ac:dyDescent="0.15">
      <c r="B61" s="19" t="s">
        <v>116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6"/>
    </row>
    <row r="62" spans="2:17" x14ac:dyDescent="0.15">
      <c r="B62" s="19" t="s">
        <v>136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6"/>
    </row>
    <row r="63" spans="2:17" x14ac:dyDescent="0.15">
      <c r="B63" s="19" t="s">
        <v>118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6"/>
    </row>
    <row r="64" spans="2:17" x14ac:dyDescent="0.15">
      <c r="B64" s="19" t="s">
        <v>119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6"/>
    </row>
    <row r="65" spans="2:17" ht="11.25" thickBot="1" x14ac:dyDescent="0.2">
      <c r="B65" s="35" t="s">
        <v>98</v>
      </c>
      <c r="C65" s="65">
        <v>484670</v>
      </c>
      <c r="D65" s="65">
        <v>1348</v>
      </c>
      <c r="E65" s="65">
        <v>7681</v>
      </c>
      <c r="F65" s="65">
        <v>4258</v>
      </c>
      <c r="G65" s="65">
        <v>0</v>
      </c>
      <c r="H65" s="65">
        <v>26688</v>
      </c>
      <c r="I65" s="65">
        <v>6620</v>
      </c>
      <c r="J65" s="65">
        <v>404</v>
      </c>
      <c r="K65" s="65">
        <v>2421</v>
      </c>
      <c r="L65" s="65">
        <v>0</v>
      </c>
      <c r="M65" s="65">
        <v>0</v>
      </c>
      <c r="N65" s="65">
        <v>0</v>
      </c>
      <c r="O65" s="65">
        <v>0</v>
      </c>
      <c r="P65" s="65">
        <v>534090</v>
      </c>
      <c r="Q65" s="96">
        <v>7.2336375792571905</v>
      </c>
    </row>
    <row r="66" spans="2:17" ht="11.25" thickBot="1" x14ac:dyDescent="0.2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spans="2:17" x14ac:dyDescent="0.15">
      <c r="D70" s="38"/>
    </row>
    <row r="71" spans="2:17" x14ac:dyDescent="0.15">
      <c r="D71" s="38"/>
    </row>
  </sheetData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35"/>
  <sheetViews>
    <sheetView zoomScale="125" workbookViewId="0">
      <selection activeCell="N22" sqref="N22"/>
    </sheetView>
  </sheetViews>
  <sheetFormatPr defaultRowHeight="15.75" x14ac:dyDescent="0.25"/>
  <cols>
    <col min="1" max="1" width="9.140625" style="3"/>
    <col min="2" max="2" width="21.7109375" style="3" customWidth="1"/>
    <col min="3" max="4" width="12.5703125" style="3" customWidth="1"/>
    <col min="5" max="7" width="10.42578125" style="3" bestFit="1" customWidth="1"/>
    <col min="8" max="9" width="10.42578125" style="3" customWidth="1"/>
    <col min="10" max="10" width="12.7109375" style="3" customWidth="1"/>
    <col min="11" max="11" width="12.28515625" style="3" customWidth="1"/>
    <col min="12" max="16384" width="9.140625" style="3"/>
  </cols>
  <sheetData>
    <row r="2" spans="2:11" x14ac:dyDescent="0.25">
      <c r="B2" s="218" t="s">
        <v>128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ht="16.5" thickBot="1" x14ac:dyDescent="0.3"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2:11" x14ac:dyDescent="0.25">
      <c r="B4" s="114"/>
      <c r="C4" s="220" t="s">
        <v>129</v>
      </c>
      <c r="D4" s="220"/>
      <c r="E4" s="220"/>
      <c r="F4" s="220"/>
      <c r="G4" s="220"/>
      <c r="H4" s="225" t="s">
        <v>130</v>
      </c>
      <c r="I4" s="226"/>
      <c r="J4" s="226"/>
      <c r="K4" s="227"/>
    </row>
    <row r="5" spans="2:11" ht="16.5" thickBot="1" x14ac:dyDescent="0.3">
      <c r="B5" s="115"/>
      <c r="C5" s="221" t="s">
        <v>131</v>
      </c>
      <c r="D5" s="221"/>
      <c r="E5" s="221"/>
      <c r="F5" s="221"/>
      <c r="G5" s="221"/>
      <c r="H5" s="222" t="s">
        <v>132</v>
      </c>
      <c r="I5" s="223"/>
      <c r="J5" s="223"/>
      <c r="K5" s="224"/>
    </row>
    <row r="6" spans="2:11" ht="16.5" thickBot="1" x14ac:dyDescent="0.3">
      <c r="B6" s="116"/>
      <c r="C6" s="117">
        <v>2019</v>
      </c>
      <c r="D6" s="117">
        <v>2020</v>
      </c>
      <c r="E6" s="118">
        <v>2021</v>
      </c>
      <c r="F6" s="118">
        <v>2022</v>
      </c>
      <c r="G6" s="118">
        <v>2023</v>
      </c>
      <c r="H6" s="118" t="s">
        <v>145</v>
      </c>
      <c r="I6" s="131" t="s">
        <v>154</v>
      </c>
      <c r="J6" s="40" t="s">
        <v>141</v>
      </c>
      <c r="K6" s="40" t="s">
        <v>144</v>
      </c>
    </row>
    <row r="7" spans="2:11" x14ac:dyDescent="0.25">
      <c r="B7" s="41" t="s">
        <v>102</v>
      </c>
      <c r="C7" s="132">
        <v>20022</v>
      </c>
      <c r="D7" s="120">
        <v>27901</v>
      </c>
      <c r="E7" s="120">
        <v>4752</v>
      </c>
      <c r="F7" s="120">
        <v>23473</v>
      </c>
      <c r="G7" s="133">
        <v>30316</v>
      </c>
      <c r="H7" s="43">
        <v>51.413445210268691</v>
      </c>
      <c r="I7" s="43">
        <v>-82.968352388803268</v>
      </c>
      <c r="J7" s="43">
        <v>393.9604377104377</v>
      </c>
      <c r="K7" s="44">
        <v>29.152643462701832</v>
      </c>
    </row>
    <row r="8" spans="2:11" x14ac:dyDescent="0.25">
      <c r="B8" s="41" t="s">
        <v>109</v>
      </c>
      <c r="C8" s="134">
        <v>23919</v>
      </c>
      <c r="D8" s="42">
        <v>32771</v>
      </c>
      <c r="E8" s="42">
        <v>5155</v>
      </c>
      <c r="F8" s="42">
        <v>26044</v>
      </c>
      <c r="G8" s="135">
        <v>32636</v>
      </c>
      <c r="H8" s="43">
        <v>36.443831263848821</v>
      </c>
      <c r="I8" s="43">
        <v>-84.269628635073687</v>
      </c>
      <c r="J8" s="43">
        <v>405.21823472356937</v>
      </c>
      <c r="K8" s="44">
        <v>25.311012133312861</v>
      </c>
    </row>
    <row r="9" spans="2:11" x14ac:dyDescent="0.25">
      <c r="B9" s="41" t="s">
        <v>110</v>
      </c>
      <c r="C9" s="134">
        <v>37515</v>
      </c>
      <c r="D9" s="42">
        <v>11920</v>
      </c>
      <c r="E9" s="42">
        <v>13909</v>
      </c>
      <c r="F9" s="42">
        <v>40595</v>
      </c>
      <c r="G9" s="135">
        <v>45549</v>
      </c>
      <c r="H9" s="43">
        <v>21.415433826469421</v>
      </c>
      <c r="I9" s="43">
        <v>16.686241610738261</v>
      </c>
      <c r="J9" s="43">
        <v>191.86138471493277</v>
      </c>
      <c r="K9" s="44">
        <v>12.203473334154458</v>
      </c>
    </row>
    <row r="10" spans="2:11" x14ac:dyDescent="0.25">
      <c r="B10" s="41" t="s">
        <v>111</v>
      </c>
      <c r="C10" s="134">
        <v>72395</v>
      </c>
      <c r="D10" s="42">
        <v>53</v>
      </c>
      <c r="E10" s="42">
        <v>13764</v>
      </c>
      <c r="F10" s="42">
        <v>87764</v>
      </c>
      <c r="G10" s="135">
        <v>100059</v>
      </c>
      <c r="H10" s="43">
        <v>38.212583741971137</v>
      </c>
      <c r="I10" s="43">
        <v>25869.811320754718</v>
      </c>
      <c r="J10" s="43">
        <v>537.63440860215053</v>
      </c>
      <c r="K10" s="44">
        <v>14.00916093158926</v>
      </c>
    </row>
    <row r="11" spans="2:11" x14ac:dyDescent="0.25">
      <c r="B11" s="41" t="s">
        <v>112</v>
      </c>
      <c r="C11" s="134">
        <v>96342</v>
      </c>
      <c r="D11" s="42">
        <v>30</v>
      </c>
      <c r="E11" s="42">
        <v>20731</v>
      </c>
      <c r="F11" s="42">
        <v>127633</v>
      </c>
      <c r="G11" s="135">
        <v>143190</v>
      </c>
      <c r="H11" s="43">
        <v>48.626767142056423</v>
      </c>
      <c r="I11" s="43">
        <v>69003.333333333328</v>
      </c>
      <c r="J11" s="43">
        <v>515.66253436881959</v>
      </c>
      <c r="K11" s="44">
        <v>12.188853979770119</v>
      </c>
    </row>
    <row r="12" spans="2:11" x14ac:dyDescent="0.25">
      <c r="B12" s="41" t="s">
        <v>113</v>
      </c>
      <c r="C12" s="134">
        <v>168636</v>
      </c>
      <c r="D12" s="42">
        <v>15270</v>
      </c>
      <c r="E12" s="42">
        <v>59327</v>
      </c>
      <c r="F12" s="42">
        <v>192553</v>
      </c>
      <c r="G12" s="135">
        <v>182340</v>
      </c>
      <c r="H12" s="43">
        <v>8.1263787091724105</v>
      </c>
      <c r="I12" s="43">
        <v>288.51997380484613</v>
      </c>
      <c r="J12" s="43">
        <v>224.56217236671333</v>
      </c>
      <c r="K12" s="44">
        <v>-5.303994224966635</v>
      </c>
    </row>
    <row r="13" spans="2:11" x14ac:dyDescent="0.25">
      <c r="B13" s="41" t="s">
        <v>114</v>
      </c>
      <c r="C13" s="134">
        <v>238924</v>
      </c>
      <c r="D13" s="42">
        <v>57864</v>
      </c>
      <c r="E13" s="42">
        <v>216984</v>
      </c>
      <c r="F13" s="42">
        <v>281537</v>
      </c>
      <c r="G13" s="135"/>
      <c r="H13" s="43"/>
      <c r="I13" s="43">
        <v>274.98963085856491</v>
      </c>
      <c r="J13" s="43">
        <v>29.750119824503194</v>
      </c>
      <c r="K13" s="44"/>
    </row>
    <row r="14" spans="2:11" x14ac:dyDescent="0.25">
      <c r="B14" s="41" t="s">
        <v>115</v>
      </c>
      <c r="C14" s="134">
        <v>209909</v>
      </c>
      <c r="D14" s="42">
        <v>66368</v>
      </c>
      <c r="E14" s="42">
        <v>126748</v>
      </c>
      <c r="F14" s="42">
        <v>251303</v>
      </c>
      <c r="G14" s="135"/>
      <c r="H14" s="43"/>
      <c r="I14" s="43">
        <v>90.977579556412721</v>
      </c>
      <c r="J14" s="43">
        <v>98.269795184144911</v>
      </c>
      <c r="K14" s="44"/>
    </row>
    <row r="15" spans="2:11" x14ac:dyDescent="0.25">
      <c r="B15" s="41" t="s">
        <v>116</v>
      </c>
      <c r="C15" s="134">
        <v>166766</v>
      </c>
      <c r="D15" s="42">
        <v>42852</v>
      </c>
      <c r="E15" s="42">
        <v>85446</v>
      </c>
      <c r="F15" s="42">
        <v>190693</v>
      </c>
      <c r="G15" s="135"/>
      <c r="H15" s="43"/>
      <c r="I15" s="43">
        <v>99.397927751330158</v>
      </c>
      <c r="J15" s="43">
        <v>123.1737003487583</v>
      </c>
      <c r="K15" s="44"/>
    </row>
    <row r="16" spans="2:11" x14ac:dyDescent="0.25">
      <c r="B16" s="41" t="s">
        <v>117</v>
      </c>
      <c r="C16" s="134">
        <v>115969</v>
      </c>
      <c r="D16" s="42">
        <v>25043</v>
      </c>
      <c r="E16" s="42">
        <v>83588</v>
      </c>
      <c r="F16" s="42">
        <v>152224</v>
      </c>
      <c r="G16" s="135"/>
      <c r="H16" s="43"/>
      <c r="I16" s="43">
        <v>233.77790200854531</v>
      </c>
      <c r="J16" s="43">
        <v>82.112264918409352</v>
      </c>
      <c r="K16" s="44"/>
    </row>
    <row r="17" spans="2:11" x14ac:dyDescent="0.25">
      <c r="B17" s="41" t="s">
        <v>118</v>
      </c>
      <c r="C17" s="134">
        <v>32585</v>
      </c>
      <c r="D17" s="42">
        <v>7226</v>
      </c>
      <c r="E17" s="42">
        <v>26663</v>
      </c>
      <c r="F17" s="42">
        <v>42286</v>
      </c>
      <c r="G17" s="135"/>
      <c r="H17" s="43"/>
      <c r="I17" s="43">
        <v>268.98699141987265</v>
      </c>
      <c r="J17" s="43">
        <v>58.594306717173609</v>
      </c>
      <c r="K17" s="44"/>
    </row>
    <row r="18" spans="2:11" ht="16.5" thickBot="1" x14ac:dyDescent="0.3">
      <c r="B18" s="41" t="s">
        <v>119</v>
      </c>
      <c r="C18" s="134">
        <v>41652</v>
      </c>
      <c r="D18" s="42">
        <v>10144</v>
      </c>
      <c r="E18" s="42">
        <v>41284</v>
      </c>
      <c r="F18" s="42">
        <v>48901</v>
      </c>
      <c r="G18" s="135"/>
      <c r="H18" s="43"/>
      <c r="I18" s="43">
        <v>306.97949526813881</v>
      </c>
      <c r="J18" s="43">
        <v>18.450247069082447</v>
      </c>
      <c r="K18" s="44"/>
    </row>
    <row r="19" spans="2:11" ht="16.5" thickBot="1" x14ac:dyDescent="0.3">
      <c r="B19" s="83" t="s">
        <v>158</v>
      </c>
      <c r="C19" s="122">
        <v>418829</v>
      </c>
      <c r="D19" s="81">
        <v>87945</v>
      </c>
      <c r="E19" s="81">
        <v>117638</v>
      </c>
      <c r="F19" s="81">
        <v>498062</v>
      </c>
      <c r="G19" s="81">
        <v>534090</v>
      </c>
      <c r="H19" s="129">
        <v>27.519823125905795</v>
      </c>
      <c r="I19" s="84">
        <v>33.763147421684003</v>
      </c>
      <c r="J19" s="84">
        <v>323.3853006681515</v>
      </c>
      <c r="K19" s="130">
        <v>7.2336375792571905</v>
      </c>
    </row>
    <row r="20" spans="2:11" ht="16.5" thickBot="1" x14ac:dyDescent="0.3">
      <c r="B20" s="83" t="s">
        <v>7</v>
      </c>
      <c r="C20" s="122">
        <v>1224634</v>
      </c>
      <c r="D20" s="81">
        <v>297442</v>
      </c>
      <c r="E20" s="81">
        <v>698351</v>
      </c>
      <c r="F20" s="81">
        <v>1465006</v>
      </c>
      <c r="G20" s="81">
        <v>534090</v>
      </c>
      <c r="H20" s="129"/>
      <c r="I20" s="84">
        <v>134.78560526085758</v>
      </c>
      <c r="J20" s="84">
        <v>109.78075494987478</v>
      </c>
      <c r="K20" s="130"/>
    </row>
    <row r="21" spans="2:11" x14ac:dyDescent="0.25">
      <c r="B21" s="119"/>
      <c r="C21" s="120"/>
      <c r="D21" s="120"/>
      <c r="E21" s="120"/>
      <c r="F21" s="120"/>
      <c r="G21" s="120"/>
      <c r="H21" s="120"/>
      <c r="I21" s="121"/>
      <c r="J21" s="121"/>
      <c r="K21" s="121"/>
    </row>
    <row r="24" spans="2:11" x14ac:dyDescent="0.25">
      <c r="E24" s="62"/>
      <c r="F24" s="62"/>
      <c r="J24" s="61"/>
      <c r="K24" s="60"/>
    </row>
    <row r="25" spans="2:11" x14ac:dyDescent="0.25">
      <c r="J25" s="61"/>
      <c r="K25" s="60"/>
    </row>
    <row r="26" spans="2:11" x14ac:dyDescent="0.25">
      <c r="J26" s="60"/>
      <c r="K26" s="60"/>
    </row>
    <row r="27" spans="2:11" x14ac:dyDescent="0.25">
      <c r="J27" s="60"/>
      <c r="K27" s="60"/>
    </row>
    <row r="28" spans="2:11" x14ac:dyDescent="0.25">
      <c r="J28" s="60"/>
      <c r="K28" s="60"/>
    </row>
    <row r="29" spans="2:11" x14ac:dyDescent="0.25">
      <c r="J29" s="60"/>
    </row>
    <row r="30" spans="2:11" x14ac:dyDescent="0.25">
      <c r="J30" s="60"/>
    </row>
    <row r="31" spans="2:11" x14ac:dyDescent="0.25">
      <c r="J31" s="60"/>
    </row>
    <row r="32" spans="2:11" x14ac:dyDescent="0.25">
      <c r="J32" s="60"/>
    </row>
    <row r="33" spans="10:10" x14ac:dyDescent="0.25">
      <c r="J33" s="60"/>
    </row>
    <row r="34" spans="10:10" x14ac:dyDescent="0.25">
      <c r="J34" s="60"/>
    </row>
    <row r="35" spans="10:10" x14ac:dyDescent="0.25">
      <c r="J35" s="60"/>
    </row>
  </sheetData>
  <mergeCells count="5">
    <mergeCell ref="B2:K3"/>
    <mergeCell ref="C4:G4"/>
    <mergeCell ref="C5:G5"/>
    <mergeCell ref="H5:K5"/>
    <mergeCell ref="H4:K4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2"/>
  <sheetViews>
    <sheetView workbookViewId="0">
      <selection activeCell="P19" sqref="P19"/>
    </sheetView>
  </sheetViews>
  <sheetFormatPr defaultRowHeight="15.75" x14ac:dyDescent="0.25"/>
  <cols>
    <col min="1" max="1" width="20.5703125" style="3" customWidth="1"/>
    <col min="2" max="4" width="12.140625" style="3" customWidth="1"/>
    <col min="5" max="5" width="11.5703125" style="3" customWidth="1"/>
    <col min="6" max="6" width="11.42578125" style="3" customWidth="1"/>
    <col min="7" max="7" width="12.7109375" style="3" customWidth="1"/>
    <col min="8" max="8" width="11" style="3" customWidth="1"/>
    <col min="9" max="9" width="11.42578125" style="3" customWidth="1"/>
    <col min="10" max="10" width="13.7109375" style="3" customWidth="1"/>
    <col min="11" max="11" width="11.140625" style="3" customWidth="1"/>
    <col min="12" max="12" width="10.5703125" style="3" customWidth="1"/>
    <col min="13" max="13" width="10.28515625" style="3" customWidth="1"/>
    <col min="14" max="14" width="10.7109375" style="3" customWidth="1"/>
    <col min="15" max="15" width="10.42578125" style="3" customWidth="1"/>
    <col min="16" max="16" width="10.5703125" style="3" customWidth="1"/>
    <col min="17" max="16384" width="9.140625" style="3"/>
  </cols>
  <sheetData>
    <row r="1" spans="1:18" x14ac:dyDescent="0.25">
      <c r="A1" s="228" t="s">
        <v>133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3" spans="1:18" ht="18" customHeight="1" x14ac:dyDescent="0.25">
      <c r="K3" s="229" t="s">
        <v>134</v>
      </c>
      <c r="L3" s="229"/>
      <c r="M3" s="229"/>
      <c r="N3" s="229"/>
      <c r="O3" s="229"/>
      <c r="P3" s="229"/>
    </row>
    <row r="4" spans="1:18" ht="18" customHeight="1" x14ac:dyDescent="0.25">
      <c r="B4" s="230">
        <v>2021</v>
      </c>
      <c r="C4" s="231"/>
      <c r="D4" s="232"/>
      <c r="E4" s="230">
        <v>2022</v>
      </c>
      <c r="F4" s="231"/>
      <c r="G4" s="232"/>
      <c r="H4" s="230">
        <v>2023</v>
      </c>
      <c r="I4" s="231"/>
      <c r="J4" s="232"/>
      <c r="K4" s="229" t="s">
        <v>92</v>
      </c>
      <c r="L4" s="229"/>
      <c r="M4" s="229" t="s">
        <v>93</v>
      </c>
      <c r="N4" s="229"/>
      <c r="O4" s="229" t="s">
        <v>98</v>
      </c>
      <c r="P4" s="229"/>
    </row>
    <row r="5" spans="1:18" ht="18" customHeight="1" x14ac:dyDescent="0.25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144</v>
      </c>
      <c r="M5" s="46" t="s">
        <v>141</v>
      </c>
      <c r="N5" s="46" t="s">
        <v>144</v>
      </c>
      <c r="O5" s="46" t="s">
        <v>141</v>
      </c>
      <c r="P5" s="46" t="s">
        <v>144</v>
      </c>
    </row>
    <row r="6" spans="1:18" ht="18" customHeight="1" x14ac:dyDescent="0.25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0">
        <v>419.46169772256729</v>
      </c>
      <c r="L6" s="100">
        <v>16.602453390018155</v>
      </c>
      <c r="M6" s="100">
        <v>120.24691358024691</v>
      </c>
      <c r="N6" s="100">
        <v>346.86098654708519</v>
      </c>
      <c r="O6" s="100">
        <v>393.9604377104377</v>
      </c>
      <c r="P6" s="100">
        <v>29.152643462701832</v>
      </c>
      <c r="R6" s="36"/>
    </row>
    <row r="7" spans="1:18" ht="18" customHeight="1" x14ac:dyDescent="0.25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0">
        <v>427.5289169295479</v>
      </c>
      <c r="L7" s="100">
        <v>18.465954393238725</v>
      </c>
      <c r="M7" s="100">
        <v>140</v>
      </c>
      <c r="N7" s="100">
        <v>204.16666666666666</v>
      </c>
      <c r="O7" s="100">
        <v>405.21823472356937</v>
      </c>
      <c r="P7" s="100">
        <v>25.311012133312861</v>
      </c>
      <c r="R7" s="36"/>
    </row>
    <row r="8" spans="1:18" ht="18" customHeight="1" x14ac:dyDescent="0.25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100">
        <v>190.37191002895105</v>
      </c>
      <c r="L8" s="100">
        <v>2.1653543307086576</v>
      </c>
      <c r="M8" s="100">
        <v>237.67123287671234</v>
      </c>
      <c r="N8" s="100">
        <v>277.68762677484784</v>
      </c>
      <c r="O8" s="100">
        <v>191.86138471493277</v>
      </c>
      <c r="P8" s="100">
        <v>12.203473334154458</v>
      </c>
      <c r="R8" s="36"/>
    </row>
    <row r="9" spans="1:18" ht="18" customHeight="1" x14ac:dyDescent="0.25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100">
        <v>516.93085748792271</v>
      </c>
      <c r="L9" s="100">
        <v>9.4443968628794561</v>
      </c>
      <c r="M9" s="100">
        <v>1069.1860465116281</v>
      </c>
      <c r="N9" s="100">
        <v>75.849494447207036</v>
      </c>
      <c r="O9" s="100">
        <v>537.63440860215053</v>
      </c>
      <c r="P9" s="100">
        <v>14.00916093158926</v>
      </c>
      <c r="R9" s="36"/>
    </row>
    <row r="10" spans="1:18" ht="18" customHeight="1" x14ac:dyDescent="0.25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>
        <v>130271</v>
      </c>
      <c r="I10" s="37">
        <v>12919</v>
      </c>
      <c r="J10" s="47">
        <v>143190</v>
      </c>
      <c r="K10" s="100">
        <v>477.46124222375829</v>
      </c>
      <c r="L10" s="100">
        <v>11.38176625997145</v>
      </c>
      <c r="M10" s="100">
        <v>2137.7358490566039</v>
      </c>
      <c r="N10" s="100">
        <v>21.032415214540002</v>
      </c>
      <c r="O10" s="100">
        <v>515.66253436881959</v>
      </c>
      <c r="P10" s="100">
        <v>12.188853979770119</v>
      </c>
      <c r="R10" s="36"/>
    </row>
    <row r="11" spans="1:18" ht="18" customHeight="1" x14ac:dyDescent="0.25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>
        <v>168940</v>
      </c>
      <c r="I11" s="37">
        <v>13400</v>
      </c>
      <c r="J11" s="47">
        <v>182340</v>
      </c>
      <c r="K11" s="100">
        <v>205.53072910471855</v>
      </c>
      <c r="L11" s="100">
        <v>-6.0473600498292646</v>
      </c>
      <c r="M11" s="100">
        <v>2587.5527426160338</v>
      </c>
      <c r="N11" s="100">
        <v>5.1887903289112192</v>
      </c>
      <c r="O11" s="100">
        <v>224.56217236671333</v>
      </c>
      <c r="P11" s="100">
        <v>-5.303994224966635</v>
      </c>
      <c r="R11" s="36"/>
    </row>
    <row r="12" spans="1:18" ht="18" customHeight="1" x14ac:dyDescent="0.25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0">
        <v>23.288696664725951</v>
      </c>
      <c r="L12" s="100"/>
      <c r="M12" s="100">
        <v>2482.9824561403507</v>
      </c>
      <c r="N12" s="100"/>
      <c r="O12" s="100">
        <v>29.750119824503194</v>
      </c>
      <c r="P12" s="100"/>
      <c r="R12" s="36"/>
    </row>
    <row r="13" spans="1:18" ht="18" customHeight="1" x14ac:dyDescent="0.25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0">
        <v>79.637596761030949</v>
      </c>
      <c r="L13" s="100"/>
      <c r="M13" s="100">
        <v>4493.8317757009345</v>
      </c>
      <c r="N13" s="100"/>
      <c r="O13" s="100">
        <v>98.269795184144911</v>
      </c>
      <c r="P13" s="100"/>
      <c r="R13" s="36"/>
    </row>
    <row r="14" spans="1:18" ht="18" customHeight="1" x14ac:dyDescent="0.25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0">
        <v>94.72723633237959</v>
      </c>
      <c r="L14" s="100"/>
      <c r="M14" s="100">
        <v>4778.0346820809245</v>
      </c>
      <c r="N14" s="100"/>
      <c r="O14" s="100">
        <v>123.1737003487583</v>
      </c>
      <c r="P14" s="100"/>
      <c r="R14" s="36"/>
    </row>
    <row r="15" spans="1:18" ht="18" customHeight="1" x14ac:dyDescent="0.25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0">
        <v>67.656443786198508</v>
      </c>
      <c r="L15" s="100"/>
      <c r="M15" s="100">
        <v>2309.4619666048238</v>
      </c>
      <c r="N15" s="100"/>
      <c r="O15" s="100">
        <v>82.112264918409352</v>
      </c>
      <c r="P15" s="100"/>
      <c r="R15" s="36"/>
    </row>
    <row r="16" spans="1:18" ht="18" customHeight="1" x14ac:dyDescent="0.25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0">
        <v>16.825784770488038</v>
      </c>
      <c r="L16" s="100"/>
      <c r="M16" s="100">
        <v>2351.5723270440253</v>
      </c>
      <c r="N16" s="100"/>
      <c r="O16" s="100">
        <v>58.594306717173609</v>
      </c>
      <c r="P16" s="100"/>
      <c r="R16" s="36"/>
    </row>
    <row r="17" spans="1:18" ht="18" customHeight="1" x14ac:dyDescent="0.25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0">
        <v>7.596798723478515</v>
      </c>
      <c r="L17" s="100"/>
      <c r="M17" s="100">
        <v>388.93617021276594</v>
      </c>
      <c r="N17" s="100"/>
      <c r="O17" s="100">
        <v>18.450247069082447</v>
      </c>
      <c r="P17" s="100"/>
      <c r="R17" s="36"/>
    </row>
    <row r="18" spans="1:18" ht="18" customHeight="1" x14ac:dyDescent="0.25">
      <c r="A18" s="24" t="s">
        <v>158</v>
      </c>
      <c r="B18" s="37">
        <v>114928</v>
      </c>
      <c r="C18" s="37">
        <v>2710</v>
      </c>
      <c r="D18" s="37">
        <v>117638</v>
      </c>
      <c r="E18" s="37">
        <v>465285</v>
      </c>
      <c r="F18" s="37">
        <v>32777</v>
      </c>
      <c r="G18" s="37">
        <v>498062</v>
      </c>
      <c r="H18" s="37">
        <v>484670</v>
      </c>
      <c r="I18" s="37">
        <v>49420</v>
      </c>
      <c r="J18" s="37">
        <v>534090</v>
      </c>
      <c r="K18" s="100">
        <v>304.84912292913828</v>
      </c>
      <c r="L18" s="100">
        <v>4.166263687847227</v>
      </c>
      <c r="M18" s="100">
        <v>1109.4833948339483</v>
      </c>
      <c r="N18" s="100">
        <v>50.776459102419366</v>
      </c>
      <c r="O18" s="100">
        <v>323.3853006681515</v>
      </c>
      <c r="P18" s="100">
        <v>7.2336375792571905</v>
      </c>
      <c r="R18" s="36"/>
    </row>
    <row r="19" spans="1:18" ht="24.95" customHeight="1" x14ac:dyDescent="0.25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484670</v>
      </c>
      <c r="I19" s="37">
        <v>49420</v>
      </c>
      <c r="J19" s="37">
        <v>534090</v>
      </c>
      <c r="K19" s="100">
        <v>93.283571302610781</v>
      </c>
      <c r="L19" s="100"/>
      <c r="M19" s="100">
        <v>1858.9272030651341</v>
      </c>
      <c r="N19" s="100"/>
      <c r="O19" s="100">
        <v>109.78075494987478</v>
      </c>
      <c r="P19" s="100"/>
    </row>
    <row r="21" spans="1:18" x14ac:dyDescent="0.25">
      <c r="J21" s="42"/>
      <c r="K21" s="42"/>
      <c r="L21" s="42"/>
      <c r="M21" s="42"/>
      <c r="N21" s="42"/>
    </row>
    <row r="22" spans="1:18" x14ac:dyDescent="0.25">
      <c r="I22" s="36"/>
    </row>
  </sheetData>
  <mergeCells count="8">
    <mergeCell ref="A1:P1"/>
    <mergeCell ref="K3:P3"/>
    <mergeCell ref="E4:G4"/>
    <mergeCell ref="H4:J4"/>
    <mergeCell ref="K4:L4"/>
    <mergeCell ref="M4:N4"/>
    <mergeCell ref="O4:P4"/>
    <mergeCell ref="B4:D4"/>
  </mergeCells>
  <phoneticPr fontId="2" type="noConversion"/>
  <printOptions verticalCentered="1"/>
  <pageMargins left="0" right="0" top="0" bottom="0.98425196850393704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4"/>
  <sheetViews>
    <sheetView topLeftCell="A6" workbookViewId="0">
      <selection activeCell="L13" sqref="L13"/>
    </sheetView>
  </sheetViews>
  <sheetFormatPr defaultRowHeight="12.75" x14ac:dyDescent="0.2"/>
  <cols>
    <col min="2" max="2" width="23.85546875" customWidth="1"/>
    <col min="3" max="4" width="12.7109375" bestFit="1" customWidth="1"/>
    <col min="5" max="5" width="18.5703125" customWidth="1"/>
  </cols>
  <sheetData>
    <row r="4" spans="2:5" ht="16.5" customHeight="1" x14ac:dyDescent="0.2"/>
    <row r="5" spans="2:5" x14ac:dyDescent="0.2">
      <c r="B5" s="233" t="s">
        <v>148</v>
      </c>
      <c r="C5" s="233"/>
      <c r="D5" s="233"/>
      <c r="E5" s="233"/>
    </row>
    <row r="6" spans="2:5" ht="31.5" customHeight="1" thickBot="1" x14ac:dyDescent="0.25">
      <c r="B6" s="234"/>
      <c r="C6" s="234"/>
      <c r="D6" s="234"/>
      <c r="E6" s="234"/>
    </row>
    <row r="7" spans="2:5" ht="37.5" x14ac:dyDescent="0.2">
      <c r="B7" s="128"/>
      <c r="C7" s="235" t="s">
        <v>129</v>
      </c>
      <c r="D7" s="235"/>
      <c r="E7" s="239" t="s">
        <v>130</v>
      </c>
    </row>
    <row r="8" spans="2:5" ht="39" customHeight="1" thickBot="1" x14ac:dyDescent="0.25">
      <c r="B8" s="124"/>
      <c r="C8" s="236" t="s">
        <v>131</v>
      </c>
      <c r="D8" s="236"/>
      <c r="E8" s="240" t="s">
        <v>132</v>
      </c>
    </row>
    <row r="9" spans="2:5" ht="19.5" thickBot="1" x14ac:dyDescent="0.35">
      <c r="B9" s="125"/>
      <c r="C9" s="176">
        <v>2022</v>
      </c>
      <c r="D9" s="176">
        <v>2023</v>
      </c>
      <c r="E9" s="241" t="s">
        <v>143</v>
      </c>
    </row>
    <row r="10" spans="2:5" ht="18.75" x14ac:dyDescent="0.3">
      <c r="B10" s="126" t="s">
        <v>102</v>
      </c>
      <c r="C10" s="242">
        <v>0</v>
      </c>
      <c r="D10" s="243">
        <v>0</v>
      </c>
      <c r="E10" s="244" t="s">
        <v>159</v>
      </c>
    </row>
    <row r="11" spans="2:5" ht="18.75" x14ac:dyDescent="0.3">
      <c r="B11" s="126" t="s">
        <v>109</v>
      </c>
      <c r="C11" s="245">
        <v>0</v>
      </c>
      <c r="D11" s="246">
        <v>0</v>
      </c>
      <c r="E11" s="244" t="s">
        <v>159</v>
      </c>
    </row>
    <row r="12" spans="2:5" ht="18.75" x14ac:dyDescent="0.3">
      <c r="B12" s="126" t="s">
        <v>110</v>
      </c>
      <c r="C12" s="245">
        <v>0</v>
      </c>
      <c r="D12" s="247">
        <v>1010</v>
      </c>
      <c r="E12" s="244" t="s">
        <v>159</v>
      </c>
    </row>
    <row r="13" spans="2:5" ht="18.75" x14ac:dyDescent="0.3">
      <c r="B13" s="126" t="s">
        <v>111</v>
      </c>
      <c r="C13" s="245">
        <v>389</v>
      </c>
      <c r="D13" s="247">
        <v>4166</v>
      </c>
      <c r="E13" s="244">
        <v>970.95115681233926</v>
      </c>
    </row>
    <row r="14" spans="2:5" ht="18.75" x14ac:dyDescent="0.3">
      <c r="B14" s="126" t="s">
        <v>112</v>
      </c>
      <c r="C14" s="245">
        <v>4011</v>
      </c>
      <c r="D14" s="247">
        <v>6948</v>
      </c>
      <c r="E14" s="244">
        <v>73.223635003739716</v>
      </c>
    </row>
    <row r="15" spans="2:5" ht="18.75" x14ac:dyDescent="0.3">
      <c r="B15" s="126" t="s">
        <v>113</v>
      </c>
      <c r="C15" s="245">
        <v>5217</v>
      </c>
      <c r="D15" s="247">
        <v>4598</v>
      </c>
      <c r="E15" s="244">
        <v>-11.865056545907615</v>
      </c>
    </row>
    <row r="16" spans="2:5" ht="18.75" x14ac:dyDescent="0.3">
      <c r="B16" s="126" t="s">
        <v>114</v>
      </c>
      <c r="C16" s="245">
        <v>4837</v>
      </c>
      <c r="D16" s="247">
        <v>0</v>
      </c>
      <c r="E16" s="244"/>
    </row>
    <row r="17" spans="2:5" ht="18.75" x14ac:dyDescent="0.3">
      <c r="B17" s="126" t="s">
        <v>115</v>
      </c>
      <c r="C17" s="245">
        <v>9706</v>
      </c>
      <c r="D17" s="247">
        <v>0</v>
      </c>
      <c r="E17" s="244"/>
    </row>
    <row r="18" spans="2:5" ht="18.75" x14ac:dyDescent="0.3">
      <c r="B18" s="126" t="s">
        <v>116</v>
      </c>
      <c r="C18" s="245">
        <v>13178</v>
      </c>
      <c r="D18" s="247">
        <v>0</v>
      </c>
      <c r="E18" s="244"/>
    </row>
    <row r="19" spans="2:5" ht="18.75" x14ac:dyDescent="0.3">
      <c r="B19" s="126" t="s">
        <v>117</v>
      </c>
      <c r="C19" s="245">
        <v>3374</v>
      </c>
      <c r="D19" s="247">
        <v>0</v>
      </c>
      <c r="E19" s="244"/>
    </row>
    <row r="20" spans="2:5" ht="18.75" x14ac:dyDescent="0.3">
      <c r="B20" s="126" t="s">
        <v>118</v>
      </c>
      <c r="C20" s="245">
        <v>4830</v>
      </c>
      <c r="D20" s="247">
        <v>0</v>
      </c>
      <c r="E20" s="244"/>
    </row>
    <row r="21" spans="2:5" ht="19.5" thickBot="1" x14ac:dyDescent="0.35">
      <c r="B21" s="126" t="s">
        <v>119</v>
      </c>
      <c r="C21" s="245">
        <v>474</v>
      </c>
      <c r="D21" s="247">
        <v>0</v>
      </c>
      <c r="E21" s="244"/>
    </row>
    <row r="22" spans="2:5" ht="19.5" thickBot="1" x14ac:dyDescent="0.35">
      <c r="B22" s="238" t="s">
        <v>161</v>
      </c>
      <c r="C22" s="248">
        <f>SUM(C10:C15)</f>
        <v>9617</v>
      </c>
      <c r="D22" s="248">
        <f>SUM(D10:D15)</f>
        <v>16722</v>
      </c>
      <c r="E22" s="249">
        <f>((D22/C22)-1)*100</f>
        <v>73.8795882291775</v>
      </c>
    </row>
    <row r="23" spans="2:5" ht="19.5" thickBot="1" x14ac:dyDescent="0.35">
      <c r="B23" s="127" t="s">
        <v>7</v>
      </c>
      <c r="C23" s="248">
        <v>46016</v>
      </c>
      <c r="D23" s="248">
        <v>16722</v>
      </c>
      <c r="E23" s="249"/>
    </row>
    <row r="24" spans="2:5" ht="18" x14ac:dyDescent="0.25">
      <c r="B24" s="123"/>
      <c r="C24" s="123"/>
      <c r="D24" s="123"/>
      <c r="E24" s="123"/>
    </row>
  </sheetData>
  <mergeCells count="3">
    <mergeCell ref="B5:E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99"/>
  <sheetViews>
    <sheetView zoomScale="125" workbookViewId="0">
      <selection activeCell="M9" sqref="M9"/>
    </sheetView>
  </sheetViews>
  <sheetFormatPr defaultRowHeight="12.75" x14ac:dyDescent="0.2"/>
  <cols>
    <col min="2" max="2" width="29.7109375" bestFit="1" customWidth="1"/>
    <col min="9" max="9" width="11.140625" customWidth="1"/>
    <col min="11" max="11" width="14.140625" bestFit="1" customWidth="1"/>
  </cols>
  <sheetData>
    <row r="1" spans="2:7" x14ac:dyDescent="0.2">
      <c r="C1" s="237" t="s">
        <v>98</v>
      </c>
      <c r="D1" s="237"/>
      <c r="E1" s="237"/>
      <c r="F1" s="237"/>
      <c r="G1" s="237"/>
    </row>
    <row r="2" spans="2:7" ht="13.5" thickBot="1" x14ac:dyDescent="0.25"/>
    <row r="3" spans="2:7" ht="13.5" thickBot="1" x14ac:dyDescent="0.25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x14ac:dyDescent="0.2">
      <c r="B4" s="177" t="s">
        <v>0</v>
      </c>
      <c r="C4" s="178">
        <v>137647</v>
      </c>
      <c r="D4" s="178">
        <v>29406</v>
      </c>
      <c r="E4" s="178">
        <v>28641</v>
      </c>
      <c r="F4" s="178">
        <v>193330</v>
      </c>
      <c r="G4" s="178">
        <v>184320</v>
      </c>
    </row>
    <row r="5" spans="2:7" x14ac:dyDescent="0.2">
      <c r="B5" s="179" t="s">
        <v>1</v>
      </c>
      <c r="C5" s="180">
        <v>42035</v>
      </c>
      <c r="D5" s="180">
        <v>3280</v>
      </c>
      <c r="E5" s="180">
        <v>664</v>
      </c>
      <c r="F5" s="180">
        <v>54584</v>
      </c>
      <c r="G5" s="180">
        <v>60976</v>
      </c>
    </row>
    <row r="6" spans="2:7" x14ac:dyDescent="0.2">
      <c r="B6" s="179" t="s">
        <v>21</v>
      </c>
      <c r="C6" s="180">
        <v>29316</v>
      </c>
      <c r="D6" s="180">
        <v>5112</v>
      </c>
      <c r="E6" s="180">
        <v>4368</v>
      </c>
      <c r="F6" s="180">
        <v>35391</v>
      </c>
      <c r="G6" s="180">
        <v>33333</v>
      </c>
    </row>
    <row r="7" spans="2:7" x14ac:dyDescent="0.2">
      <c r="B7" s="179" t="s">
        <v>18</v>
      </c>
      <c r="C7" s="180">
        <v>13812</v>
      </c>
      <c r="D7" s="180">
        <v>428</v>
      </c>
      <c r="E7" s="180">
        <v>219</v>
      </c>
      <c r="F7" s="180">
        <v>19506</v>
      </c>
      <c r="G7" s="180">
        <v>28067</v>
      </c>
    </row>
    <row r="8" spans="2:7" x14ac:dyDescent="0.2">
      <c r="B8" s="179" t="s">
        <v>41</v>
      </c>
      <c r="C8" s="180">
        <v>13597</v>
      </c>
      <c r="D8" s="180">
        <v>887</v>
      </c>
      <c r="E8" s="180">
        <v>423</v>
      </c>
      <c r="F8" s="180">
        <v>4055</v>
      </c>
      <c r="G8" s="180">
        <v>20837</v>
      </c>
    </row>
    <row r="9" spans="2:7" x14ac:dyDescent="0.2">
      <c r="B9" s="179" t="s">
        <v>81</v>
      </c>
      <c r="C9" s="180">
        <v>25865</v>
      </c>
      <c r="D9" s="180">
        <v>1342</v>
      </c>
      <c r="E9" s="180">
        <v>2429</v>
      </c>
      <c r="F9" s="180">
        <v>26251</v>
      </c>
      <c r="G9" s="180">
        <v>19082</v>
      </c>
    </row>
    <row r="10" spans="2:7" x14ac:dyDescent="0.2">
      <c r="B10" s="179" t="s">
        <v>9</v>
      </c>
      <c r="C10" s="180">
        <v>13582</v>
      </c>
      <c r="D10" s="180">
        <v>2012</v>
      </c>
      <c r="E10" s="180">
        <v>927</v>
      </c>
      <c r="F10" s="180">
        <v>19967</v>
      </c>
      <c r="G10" s="180">
        <v>18567</v>
      </c>
    </row>
    <row r="11" spans="2:7" x14ac:dyDescent="0.2">
      <c r="B11" s="179" t="s">
        <v>20</v>
      </c>
      <c r="C11" s="180">
        <v>15045</v>
      </c>
      <c r="D11" s="180">
        <v>1431</v>
      </c>
      <c r="E11" s="180">
        <v>1141</v>
      </c>
      <c r="F11" s="180">
        <v>13735</v>
      </c>
      <c r="G11" s="180">
        <v>14894</v>
      </c>
    </row>
    <row r="12" spans="2:7" x14ac:dyDescent="0.2">
      <c r="B12" s="179" t="s">
        <v>3</v>
      </c>
      <c r="C12" s="180">
        <v>3341</v>
      </c>
      <c r="D12" s="180">
        <v>1027</v>
      </c>
      <c r="E12" s="180">
        <v>706</v>
      </c>
      <c r="F12" s="180">
        <v>7511</v>
      </c>
      <c r="G12" s="180">
        <v>14732</v>
      </c>
    </row>
    <row r="13" spans="2:7" x14ac:dyDescent="0.2">
      <c r="B13" s="179" t="s">
        <v>10</v>
      </c>
      <c r="C13" s="180">
        <v>7358</v>
      </c>
      <c r="D13" s="180">
        <v>264</v>
      </c>
      <c r="E13" s="180">
        <v>103</v>
      </c>
      <c r="F13" s="180">
        <v>10195</v>
      </c>
      <c r="G13" s="180">
        <v>13217</v>
      </c>
    </row>
    <row r="14" spans="2:7" x14ac:dyDescent="0.2">
      <c r="B14" s="16" t="s">
        <v>33</v>
      </c>
      <c r="C14" s="94">
        <v>6331</v>
      </c>
      <c r="D14" s="94">
        <v>2621</v>
      </c>
      <c r="E14" s="94">
        <v>5670</v>
      </c>
      <c r="F14" s="94">
        <v>14186</v>
      </c>
      <c r="G14" s="94">
        <v>13147</v>
      </c>
    </row>
    <row r="15" spans="2:7" x14ac:dyDescent="0.2">
      <c r="B15" s="16" t="s">
        <v>16</v>
      </c>
      <c r="C15" s="94">
        <v>6199</v>
      </c>
      <c r="D15" s="94">
        <v>1305</v>
      </c>
      <c r="E15" s="94">
        <v>1119</v>
      </c>
      <c r="F15" s="94">
        <v>10498</v>
      </c>
      <c r="G15" s="94">
        <v>9279</v>
      </c>
    </row>
    <row r="16" spans="2:7" x14ac:dyDescent="0.2">
      <c r="B16" s="16" t="s">
        <v>8</v>
      </c>
      <c r="C16" s="94">
        <v>5642</v>
      </c>
      <c r="D16" s="94">
        <v>1767</v>
      </c>
      <c r="E16" s="94">
        <v>1136</v>
      </c>
      <c r="F16" s="94">
        <v>8709</v>
      </c>
      <c r="G16" s="94">
        <v>8662</v>
      </c>
    </row>
    <row r="17" spans="2:7" x14ac:dyDescent="0.2">
      <c r="B17" s="16" t="s">
        <v>51</v>
      </c>
      <c r="C17" s="94">
        <v>3911</v>
      </c>
      <c r="D17" s="94">
        <v>1434</v>
      </c>
      <c r="E17" s="94">
        <v>599</v>
      </c>
      <c r="F17" s="94">
        <v>5440</v>
      </c>
      <c r="G17" s="94">
        <v>8551</v>
      </c>
    </row>
    <row r="18" spans="2:7" x14ac:dyDescent="0.2">
      <c r="B18" s="16" t="s">
        <v>14</v>
      </c>
      <c r="C18" s="94">
        <v>10243</v>
      </c>
      <c r="D18" s="94">
        <v>1809</v>
      </c>
      <c r="E18" s="94">
        <v>185</v>
      </c>
      <c r="F18" s="94">
        <v>6794</v>
      </c>
      <c r="G18" s="94">
        <v>8517</v>
      </c>
    </row>
    <row r="19" spans="2:7" x14ac:dyDescent="0.2">
      <c r="B19" s="16" t="s">
        <v>31</v>
      </c>
      <c r="C19" s="94">
        <v>4037</v>
      </c>
      <c r="D19" s="94">
        <v>1603</v>
      </c>
      <c r="E19" s="94">
        <v>17</v>
      </c>
      <c r="F19" s="94">
        <v>3502</v>
      </c>
      <c r="G19" s="94">
        <v>7982</v>
      </c>
    </row>
    <row r="20" spans="2:7" x14ac:dyDescent="0.2">
      <c r="B20" s="113" t="s">
        <v>74</v>
      </c>
      <c r="C20" s="94">
        <v>9776</v>
      </c>
      <c r="D20" s="94">
        <v>3417</v>
      </c>
      <c r="E20" s="94">
        <v>16</v>
      </c>
      <c r="F20" s="94">
        <v>4251</v>
      </c>
      <c r="G20" s="94">
        <v>5111</v>
      </c>
    </row>
    <row r="21" spans="2:7" x14ac:dyDescent="0.2">
      <c r="B21" s="16" t="s">
        <v>12</v>
      </c>
      <c r="C21" s="94">
        <v>1993</v>
      </c>
      <c r="D21" s="94">
        <v>479</v>
      </c>
      <c r="E21" s="94">
        <v>261</v>
      </c>
      <c r="F21" s="94">
        <v>4625</v>
      </c>
      <c r="G21" s="94">
        <v>4409</v>
      </c>
    </row>
    <row r="22" spans="2:7" x14ac:dyDescent="0.2">
      <c r="B22" s="16" t="s">
        <v>44</v>
      </c>
      <c r="C22" s="94">
        <v>8025</v>
      </c>
      <c r="D22" s="94">
        <v>2894</v>
      </c>
      <c r="E22" s="94">
        <v>5669</v>
      </c>
      <c r="F22" s="94">
        <v>2871</v>
      </c>
      <c r="G22" s="94">
        <v>3893</v>
      </c>
    </row>
    <row r="23" spans="2:7" x14ac:dyDescent="0.2">
      <c r="B23" s="16" t="s">
        <v>101</v>
      </c>
      <c r="C23" s="94">
        <v>4148</v>
      </c>
      <c r="D23" s="94">
        <v>684</v>
      </c>
      <c r="E23" s="94">
        <v>141</v>
      </c>
      <c r="F23" s="94">
        <v>2586</v>
      </c>
      <c r="G23" s="94">
        <v>3108</v>
      </c>
    </row>
    <row r="24" spans="2:7" x14ac:dyDescent="0.2">
      <c r="B24" s="16" t="s">
        <v>25</v>
      </c>
      <c r="C24" s="94">
        <v>2222</v>
      </c>
      <c r="D24" s="94">
        <v>165</v>
      </c>
      <c r="E24" s="94">
        <v>43</v>
      </c>
      <c r="F24" s="94">
        <v>4861</v>
      </c>
      <c r="G24" s="94">
        <v>3094</v>
      </c>
    </row>
    <row r="25" spans="2:7" x14ac:dyDescent="0.2">
      <c r="B25" s="16" t="s">
        <v>23</v>
      </c>
      <c r="C25" s="94">
        <v>2479</v>
      </c>
      <c r="D25" s="94">
        <v>320</v>
      </c>
      <c r="E25" s="94">
        <v>106</v>
      </c>
      <c r="F25" s="94">
        <v>3392</v>
      </c>
      <c r="G25" s="94">
        <v>3041</v>
      </c>
    </row>
    <row r="26" spans="2:7" x14ac:dyDescent="0.2">
      <c r="B26" s="16" t="s">
        <v>52</v>
      </c>
      <c r="C26" s="94">
        <v>1735</v>
      </c>
      <c r="D26" s="94">
        <v>285</v>
      </c>
      <c r="E26" s="94">
        <v>183</v>
      </c>
      <c r="F26" s="94">
        <v>2370</v>
      </c>
      <c r="G26" s="94">
        <v>2918</v>
      </c>
    </row>
    <row r="27" spans="2:7" x14ac:dyDescent="0.2">
      <c r="B27" s="16" t="s">
        <v>2</v>
      </c>
      <c r="C27" s="94">
        <v>2742</v>
      </c>
      <c r="D27" s="94">
        <v>62</v>
      </c>
      <c r="E27" s="94">
        <v>42</v>
      </c>
      <c r="F27" s="94">
        <v>2552</v>
      </c>
      <c r="G27" s="94">
        <v>2711</v>
      </c>
    </row>
    <row r="28" spans="2:7" x14ac:dyDescent="0.2">
      <c r="B28" s="16" t="s">
        <v>29</v>
      </c>
      <c r="C28" s="94">
        <v>1040</v>
      </c>
      <c r="D28" s="94">
        <v>241</v>
      </c>
      <c r="E28" s="94">
        <v>51</v>
      </c>
      <c r="F28" s="94">
        <v>1493</v>
      </c>
      <c r="G28" s="94">
        <v>2476</v>
      </c>
    </row>
    <row r="29" spans="2:7" x14ac:dyDescent="0.2">
      <c r="B29" s="16" t="s">
        <v>75</v>
      </c>
      <c r="C29" s="94">
        <v>540</v>
      </c>
      <c r="D29" s="94">
        <v>16</v>
      </c>
      <c r="E29" s="94">
        <v>36</v>
      </c>
      <c r="F29" s="94">
        <v>2357</v>
      </c>
      <c r="G29" s="94">
        <v>2312</v>
      </c>
    </row>
    <row r="30" spans="2:7" x14ac:dyDescent="0.2">
      <c r="B30" s="16" t="s">
        <v>15</v>
      </c>
      <c r="C30" s="94">
        <v>1971</v>
      </c>
      <c r="D30" s="94">
        <v>46</v>
      </c>
      <c r="E30" s="94">
        <v>21</v>
      </c>
      <c r="F30" s="94">
        <v>2624</v>
      </c>
      <c r="G30" s="94">
        <v>2178</v>
      </c>
    </row>
    <row r="31" spans="2:7" x14ac:dyDescent="0.2">
      <c r="B31" s="16" t="s">
        <v>87</v>
      </c>
      <c r="C31" s="94">
        <v>1373</v>
      </c>
      <c r="D31" s="94">
        <v>162</v>
      </c>
      <c r="E31" s="94">
        <v>20</v>
      </c>
      <c r="F31" s="94">
        <v>1016</v>
      </c>
      <c r="G31" s="94">
        <v>2071</v>
      </c>
    </row>
    <row r="32" spans="2:7" x14ac:dyDescent="0.2">
      <c r="B32" s="16" t="s">
        <v>68</v>
      </c>
      <c r="C32" s="94">
        <v>552</v>
      </c>
      <c r="D32" s="94">
        <v>273</v>
      </c>
      <c r="E32" s="94">
        <v>2</v>
      </c>
      <c r="F32" s="94">
        <v>854</v>
      </c>
      <c r="G32" s="94">
        <v>2025</v>
      </c>
    </row>
    <row r="33" spans="2:12" x14ac:dyDescent="0.2">
      <c r="B33" s="16" t="s">
        <v>88</v>
      </c>
      <c r="C33" s="94">
        <v>3059</v>
      </c>
      <c r="D33" s="94">
        <v>490</v>
      </c>
      <c r="E33" s="94">
        <v>9</v>
      </c>
      <c r="F33" s="94">
        <v>2418</v>
      </c>
      <c r="G33" s="94">
        <v>1885</v>
      </c>
    </row>
    <row r="34" spans="2:12" x14ac:dyDescent="0.2">
      <c r="B34" s="16" t="s">
        <v>79</v>
      </c>
      <c r="C34" s="94">
        <v>5496</v>
      </c>
      <c r="D34" s="94">
        <v>2010</v>
      </c>
      <c r="E34" s="94">
        <v>481</v>
      </c>
      <c r="F34" s="94">
        <v>1888</v>
      </c>
      <c r="G34" s="94">
        <v>1842</v>
      </c>
    </row>
    <row r="35" spans="2:12" x14ac:dyDescent="0.2">
      <c r="B35" s="16" t="s">
        <v>13</v>
      </c>
      <c r="C35" s="94">
        <v>431</v>
      </c>
      <c r="D35" s="94">
        <v>101</v>
      </c>
      <c r="E35" s="94">
        <v>45</v>
      </c>
      <c r="F35" s="94">
        <v>1259</v>
      </c>
      <c r="G35" s="94">
        <v>1706</v>
      </c>
    </row>
    <row r="36" spans="2:12" x14ac:dyDescent="0.2">
      <c r="B36" s="16" t="s">
        <v>26</v>
      </c>
      <c r="C36" s="94">
        <v>1081</v>
      </c>
      <c r="D36" s="94">
        <v>69</v>
      </c>
      <c r="E36" s="94">
        <v>11</v>
      </c>
      <c r="F36" s="94">
        <v>2170</v>
      </c>
      <c r="G36" s="94">
        <v>1653</v>
      </c>
    </row>
    <row r="37" spans="2:12" ht="13.5" thickBot="1" x14ac:dyDescent="0.25">
      <c r="B37" s="16" t="s">
        <v>36</v>
      </c>
      <c r="C37" s="94">
        <v>683</v>
      </c>
      <c r="D37" s="94">
        <v>254</v>
      </c>
      <c r="E37" s="94">
        <v>162</v>
      </c>
      <c r="F37" s="94">
        <v>1233</v>
      </c>
      <c r="G37" s="94">
        <v>1617</v>
      </c>
    </row>
    <row r="38" spans="2:12" ht="13.5" thickBot="1" x14ac:dyDescent="0.25">
      <c r="B38" s="16" t="s">
        <v>11</v>
      </c>
      <c r="C38" s="94">
        <v>844</v>
      </c>
      <c r="D38" s="94">
        <v>235</v>
      </c>
      <c r="E38" s="94">
        <v>96</v>
      </c>
      <c r="F38" s="94">
        <v>2293</v>
      </c>
      <c r="G38" s="94">
        <v>1510</v>
      </c>
      <c r="J38" s="14"/>
      <c r="K38" s="14"/>
    </row>
    <row r="39" spans="2:12" x14ac:dyDescent="0.2">
      <c r="B39" s="16" t="s">
        <v>80</v>
      </c>
      <c r="C39" s="94">
        <v>2382</v>
      </c>
      <c r="D39" s="94">
        <v>1057</v>
      </c>
      <c r="E39" s="94">
        <v>290</v>
      </c>
      <c r="F39" s="94">
        <v>1020</v>
      </c>
      <c r="G39" s="94">
        <v>1409</v>
      </c>
      <c r="H39" s="75"/>
      <c r="I39" s="109" t="s">
        <v>0</v>
      </c>
      <c r="J39" s="108"/>
      <c r="K39" s="110">
        <v>184320</v>
      </c>
    </row>
    <row r="40" spans="2:12" x14ac:dyDescent="0.2">
      <c r="B40" s="16" t="s">
        <v>34</v>
      </c>
      <c r="C40" s="94">
        <v>7345</v>
      </c>
      <c r="D40" s="94">
        <v>77</v>
      </c>
      <c r="E40" s="94">
        <v>918</v>
      </c>
      <c r="F40" s="94">
        <v>345</v>
      </c>
      <c r="G40" s="94">
        <v>1305</v>
      </c>
      <c r="H40" s="75"/>
      <c r="I40" s="111" t="s">
        <v>1</v>
      </c>
      <c r="J40" s="68"/>
      <c r="K40" s="112">
        <v>60976</v>
      </c>
    </row>
    <row r="41" spans="2:12" x14ac:dyDescent="0.2">
      <c r="B41" s="16" t="s">
        <v>27</v>
      </c>
      <c r="C41" s="94">
        <v>678</v>
      </c>
      <c r="D41" s="94">
        <v>280</v>
      </c>
      <c r="E41" s="94">
        <v>19</v>
      </c>
      <c r="F41" s="94">
        <v>475</v>
      </c>
      <c r="G41" s="94">
        <v>1190</v>
      </c>
      <c r="H41" s="75"/>
      <c r="I41" s="111" t="s">
        <v>21</v>
      </c>
      <c r="J41" s="68"/>
      <c r="K41" s="112">
        <v>33333</v>
      </c>
    </row>
    <row r="42" spans="2:12" x14ac:dyDescent="0.2">
      <c r="B42" s="16" t="s">
        <v>71</v>
      </c>
      <c r="C42" s="94">
        <v>2381</v>
      </c>
      <c r="D42" s="94">
        <v>38</v>
      </c>
      <c r="E42" s="94">
        <v>4</v>
      </c>
      <c r="F42" s="94">
        <v>1192</v>
      </c>
      <c r="G42" s="94">
        <v>1095</v>
      </c>
      <c r="H42" s="75"/>
      <c r="I42" s="111" t="s">
        <v>18</v>
      </c>
      <c r="J42" s="68"/>
      <c r="K42" s="112">
        <v>28067</v>
      </c>
    </row>
    <row r="43" spans="2:12" x14ac:dyDescent="0.2">
      <c r="B43" s="15" t="s">
        <v>58</v>
      </c>
      <c r="C43" s="21">
        <v>480</v>
      </c>
      <c r="D43" s="21">
        <v>37</v>
      </c>
      <c r="E43" s="21">
        <v>79</v>
      </c>
      <c r="F43" s="21">
        <v>1018</v>
      </c>
      <c r="G43" s="21">
        <v>1050</v>
      </c>
      <c r="H43" s="75"/>
      <c r="I43" s="111" t="s">
        <v>41</v>
      </c>
      <c r="J43" s="68"/>
      <c r="K43" s="112">
        <v>20837</v>
      </c>
    </row>
    <row r="44" spans="2:12" x14ac:dyDescent="0.2">
      <c r="B44" s="16" t="s">
        <v>86</v>
      </c>
      <c r="C44" s="94">
        <v>485</v>
      </c>
      <c r="D44" s="94">
        <v>40</v>
      </c>
      <c r="E44" s="94">
        <v>4</v>
      </c>
      <c r="F44" s="94">
        <v>422</v>
      </c>
      <c r="G44" s="94">
        <v>939</v>
      </c>
      <c r="H44" s="75"/>
      <c r="I44" s="111" t="s">
        <v>81</v>
      </c>
      <c r="J44" s="68"/>
      <c r="K44" s="112">
        <v>19082</v>
      </c>
    </row>
    <row r="45" spans="2:12" x14ac:dyDescent="0.2">
      <c r="B45" s="16" t="s">
        <v>19</v>
      </c>
      <c r="C45" s="94">
        <v>234</v>
      </c>
      <c r="D45" s="94">
        <v>54</v>
      </c>
      <c r="E45" s="94">
        <v>16</v>
      </c>
      <c r="F45" s="94">
        <v>700</v>
      </c>
      <c r="G45" s="94">
        <v>920</v>
      </c>
      <c r="H45" s="76"/>
      <c r="I45" s="111" t="s">
        <v>9</v>
      </c>
      <c r="J45" s="68"/>
      <c r="K45" s="112">
        <v>18567</v>
      </c>
    </row>
    <row r="46" spans="2:12" x14ac:dyDescent="0.2">
      <c r="B46" s="16" t="s">
        <v>55</v>
      </c>
      <c r="C46" s="94">
        <v>2739</v>
      </c>
      <c r="D46" s="94">
        <v>118</v>
      </c>
      <c r="E46" s="94">
        <v>37</v>
      </c>
      <c r="F46" s="94">
        <v>707</v>
      </c>
      <c r="G46" s="94">
        <v>835</v>
      </c>
      <c r="H46" s="75"/>
      <c r="I46" s="111" t="s">
        <v>20</v>
      </c>
      <c r="J46" s="68"/>
      <c r="K46" s="112">
        <v>14894</v>
      </c>
    </row>
    <row r="47" spans="2:12" x14ac:dyDescent="0.2">
      <c r="B47" s="16" t="s">
        <v>70</v>
      </c>
      <c r="C47" s="94">
        <v>180</v>
      </c>
      <c r="D47" s="94">
        <v>44</v>
      </c>
      <c r="E47" s="94">
        <v>68</v>
      </c>
      <c r="F47" s="94">
        <v>512</v>
      </c>
      <c r="G47" s="94">
        <v>766</v>
      </c>
      <c r="H47" s="75"/>
      <c r="I47" s="111" t="s">
        <v>3</v>
      </c>
      <c r="J47" s="68"/>
      <c r="K47" s="112">
        <v>14732</v>
      </c>
    </row>
    <row r="48" spans="2:12" ht="12.75" customHeight="1" x14ac:dyDescent="0.4">
      <c r="B48" s="16" t="s">
        <v>48</v>
      </c>
      <c r="C48" s="94">
        <v>301</v>
      </c>
      <c r="D48" s="94">
        <v>63</v>
      </c>
      <c r="E48" s="94">
        <v>22</v>
      </c>
      <c r="F48" s="94">
        <v>534</v>
      </c>
      <c r="G48" s="94">
        <v>753</v>
      </c>
      <c r="H48" s="75"/>
      <c r="I48" s="111" t="s">
        <v>10</v>
      </c>
      <c r="J48" s="68"/>
      <c r="K48" s="112">
        <v>13217</v>
      </c>
      <c r="L48" s="67"/>
    </row>
    <row r="49" spans="2:11" x14ac:dyDescent="0.2">
      <c r="B49" s="16" t="s">
        <v>5</v>
      </c>
      <c r="C49" s="94">
        <v>1702</v>
      </c>
      <c r="D49" s="94">
        <v>201</v>
      </c>
      <c r="E49" s="94">
        <v>22</v>
      </c>
      <c r="F49" s="94">
        <v>432</v>
      </c>
      <c r="G49" s="94">
        <v>630</v>
      </c>
      <c r="I49" s="15" t="s">
        <v>101</v>
      </c>
      <c r="J49" s="69"/>
      <c r="K49" s="69">
        <f>K50-SUM(K39+K40+K41+K42+K43+K44+K45+K46+K47+K48)</f>
        <v>126065</v>
      </c>
    </row>
    <row r="50" spans="2:11" x14ac:dyDescent="0.2">
      <c r="B50" s="16" t="s">
        <v>45</v>
      </c>
      <c r="C50" s="94">
        <v>417</v>
      </c>
      <c r="D50" s="94">
        <v>41</v>
      </c>
      <c r="E50" s="94">
        <v>36</v>
      </c>
      <c r="F50" s="94">
        <v>740</v>
      </c>
      <c r="G50" s="94">
        <v>627</v>
      </c>
      <c r="I50" s="15" t="s">
        <v>98</v>
      </c>
      <c r="J50" s="68"/>
      <c r="K50" s="69">
        <f>G97</f>
        <v>534090</v>
      </c>
    </row>
    <row r="51" spans="2:11" x14ac:dyDescent="0.2">
      <c r="B51" s="16" t="s">
        <v>73</v>
      </c>
      <c r="C51" s="94">
        <v>417</v>
      </c>
      <c r="D51" s="94">
        <v>164</v>
      </c>
      <c r="E51" s="94">
        <v>159</v>
      </c>
      <c r="F51" s="94">
        <v>444</v>
      </c>
      <c r="G51" s="94">
        <v>585</v>
      </c>
    </row>
    <row r="52" spans="2:11" x14ac:dyDescent="0.2">
      <c r="B52" s="16" t="s">
        <v>104</v>
      </c>
      <c r="C52" s="94">
        <v>518</v>
      </c>
      <c r="D52" s="94">
        <v>191</v>
      </c>
      <c r="E52" s="94">
        <v>112</v>
      </c>
      <c r="F52" s="94">
        <v>601</v>
      </c>
      <c r="G52" s="94">
        <v>562</v>
      </c>
    </row>
    <row r="53" spans="2:11" x14ac:dyDescent="0.2">
      <c r="B53" s="16" t="s">
        <v>57</v>
      </c>
      <c r="C53" s="94">
        <v>376</v>
      </c>
      <c r="D53" s="94">
        <v>39</v>
      </c>
      <c r="E53" s="94">
        <v>30</v>
      </c>
      <c r="F53" s="94">
        <v>400</v>
      </c>
      <c r="G53" s="94">
        <v>518</v>
      </c>
    </row>
    <row r="54" spans="2:11" x14ac:dyDescent="0.2">
      <c r="B54" s="16" t="s">
        <v>30</v>
      </c>
      <c r="C54" s="94">
        <v>961</v>
      </c>
      <c r="D54" s="94">
        <v>377</v>
      </c>
      <c r="E54" s="94">
        <v>10</v>
      </c>
      <c r="F54" s="94">
        <v>214</v>
      </c>
      <c r="G54" s="94">
        <v>513</v>
      </c>
    </row>
    <row r="55" spans="2:11" x14ac:dyDescent="0.2">
      <c r="B55" s="16" t="s">
        <v>46</v>
      </c>
      <c r="C55" s="94">
        <v>824</v>
      </c>
      <c r="D55" s="94">
        <v>92</v>
      </c>
      <c r="E55" s="94">
        <v>66</v>
      </c>
      <c r="F55" s="94">
        <v>552</v>
      </c>
      <c r="G55" s="94">
        <v>493</v>
      </c>
    </row>
    <row r="56" spans="2:11" x14ac:dyDescent="0.2">
      <c r="B56" s="16" t="s">
        <v>28</v>
      </c>
      <c r="C56" s="94">
        <v>492</v>
      </c>
      <c r="D56" s="94">
        <v>319</v>
      </c>
      <c r="E56" s="94">
        <v>12</v>
      </c>
      <c r="F56" s="94">
        <v>163</v>
      </c>
      <c r="G56" s="94">
        <v>440</v>
      </c>
    </row>
    <row r="57" spans="2:11" x14ac:dyDescent="0.2">
      <c r="B57" s="16" t="s">
        <v>37</v>
      </c>
      <c r="C57" s="94">
        <v>302</v>
      </c>
      <c r="D57" s="94">
        <v>71</v>
      </c>
      <c r="E57" s="94">
        <v>54</v>
      </c>
      <c r="F57" s="94">
        <v>389</v>
      </c>
      <c r="G57" s="94">
        <v>413</v>
      </c>
    </row>
    <row r="58" spans="2:11" x14ac:dyDescent="0.2">
      <c r="B58" s="16" t="s">
        <v>50</v>
      </c>
      <c r="C58" s="94">
        <v>287</v>
      </c>
      <c r="D58" s="94">
        <v>43</v>
      </c>
      <c r="E58" s="94">
        <v>10</v>
      </c>
      <c r="F58" s="94">
        <v>328</v>
      </c>
      <c r="G58" s="94">
        <v>383</v>
      </c>
    </row>
    <row r="59" spans="2:11" x14ac:dyDescent="0.2">
      <c r="B59" s="16" t="s">
        <v>22</v>
      </c>
      <c r="C59" s="94">
        <v>99</v>
      </c>
      <c r="D59" s="94">
        <v>10</v>
      </c>
      <c r="E59" s="94">
        <v>19</v>
      </c>
      <c r="F59" s="94">
        <v>147</v>
      </c>
      <c r="G59" s="94">
        <v>376</v>
      </c>
    </row>
    <row r="60" spans="2:11" x14ac:dyDescent="0.2">
      <c r="B60" s="16" t="s">
        <v>4</v>
      </c>
      <c r="C60" s="94">
        <v>469</v>
      </c>
      <c r="D60" s="94">
        <v>57</v>
      </c>
      <c r="E60" s="94">
        <v>32</v>
      </c>
      <c r="F60" s="94">
        <v>438</v>
      </c>
      <c r="G60" s="94">
        <v>347</v>
      </c>
    </row>
    <row r="61" spans="2:11" x14ac:dyDescent="0.2">
      <c r="B61" s="16" t="s">
        <v>78</v>
      </c>
      <c r="C61" s="94">
        <v>368</v>
      </c>
      <c r="D61" s="94">
        <v>239</v>
      </c>
      <c r="E61" s="94">
        <v>119</v>
      </c>
      <c r="F61" s="94">
        <v>285</v>
      </c>
      <c r="G61" s="94">
        <v>293</v>
      </c>
    </row>
    <row r="62" spans="2:11" x14ac:dyDescent="0.2">
      <c r="B62" s="16" t="s">
        <v>62</v>
      </c>
      <c r="C62" s="94">
        <v>335</v>
      </c>
      <c r="D62" s="94">
        <v>178</v>
      </c>
      <c r="E62" s="94">
        <v>32</v>
      </c>
      <c r="F62" s="94">
        <v>193</v>
      </c>
      <c r="G62" s="94">
        <v>287</v>
      </c>
    </row>
    <row r="63" spans="2:11" x14ac:dyDescent="0.2">
      <c r="B63" s="16" t="s">
        <v>69</v>
      </c>
      <c r="C63" s="94">
        <v>882</v>
      </c>
      <c r="D63" s="94">
        <v>74</v>
      </c>
      <c r="E63" s="94">
        <v>58</v>
      </c>
      <c r="F63" s="94">
        <v>276</v>
      </c>
      <c r="G63" s="94">
        <v>282</v>
      </c>
    </row>
    <row r="64" spans="2:11" x14ac:dyDescent="0.2">
      <c r="B64" s="16" t="s">
        <v>89</v>
      </c>
      <c r="C64" s="94">
        <v>101</v>
      </c>
      <c r="D64" s="94">
        <v>29</v>
      </c>
      <c r="E64" s="94">
        <v>2</v>
      </c>
      <c r="F64" s="94">
        <v>123</v>
      </c>
      <c r="G64" s="94">
        <v>269</v>
      </c>
    </row>
    <row r="65" spans="2:7" x14ac:dyDescent="0.2">
      <c r="B65" s="16" t="s">
        <v>24</v>
      </c>
      <c r="C65" s="94">
        <v>659</v>
      </c>
      <c r="D65" s="94">
        <v>37</v>
      </c>
      <c r="E65" s="94">
        <v>10</v>
      </c>
      <c r="F65" s="94">
        <v>1445</v>
      </c>
      <c r="G65" s="94">
        <v>240</v>
      </c>
    </row>
    <row r="66" spans="2:7" x14ac:dyDescent="0.2">
      <c r="B66" s="16" t="s">
        <v>64</v>
      </c>
      <c r="C66" s="94">
        <v>119</v>
      </c>
      <c r="D66" s="94">
        <v>18</v>
      </c>
      <c r="E66" s="94">
        <v>6</v>
      </c>
      <c r="F66" s="94">
        <v>132</v>
      </c>
      <c r="G66" s="94">
        <v>230</v>
      </c>
    </row>
    <row r="67" spans="2:7" x14ac:dyDescent="0.2">
      <c r="B67" s="16" t="s">
        <v>47</v>
      </c>
      <c r="C67" s="94">
        <v>131</v>
      </c>
      <c r="D67" s="94">
        <v>24</v>
      </c>
      <c r="E67" s="94">
        <v>36</v>
      </c>
      <c r="F67" s="94">
        <v>206</v>
      </c>
      <c r="G67" s="94">
        <v>215</v>
      </c>
    </row>
    <row r="68" spans="2:7" x14ac:dyDescent="0.2">
      <c r="B68" s="16" t="s">
        <v>32</v>
      </c>
      <c r="C68" s="94">
        <v>107</v>
      </c>
      <c r="D68" s="94">
        <v>24</v>
      </c>
      <c r="E68" s="94">
        <v>1</v>
      </c>
      <c r="F68" s="94">
        <v>60</v>
      </c>
      <c r="G68" s="94">
        <v>212</v>
      </c>
    </row>
    <row r="69" spans="2:7" x14ac:dyDescent="0.2">
      <c r="B69" s="16" t="s">
        <v>39</v>
      </c>
      <c r="C69" s="94">
        <v>1588</v>
      </c>
      <c r="D69" s="94">
        <v>39</v>
      </c>
      <c r="E69" s="94">
        <v>105</v>
      </c>
      <c r="F69" s="94">
        <v>118</v>
      </c>
      <c r="G69" s="94">
        <v>203</v>
      </c>
    </row>
    <row r="70" spans="2:7" x14ac:dyDescent="0.2">
      <c r="B70" s="16" t="s">
        <v>40</v>
      </c>
      <c r="C70" s="94">
        <v>218</v>
      </c>
      <c r="D70" s="94">
        <v>21</v>
      </c>
      <c r="E70" s="94">
        <v>29</v>
      </c>
      <c r="F70" s="94">
        <v>95</v>
      </c>
      <c r="G70" s="94">
        <v>201</v>
      </c>
    </row>
    <row r="71" spans="2:7" x14ac:dyDescent="0.2">
      <c r="B71" s="16" t="s">
        <v>83</v>
      </c>
      <c r="C71" s="94">
        <v>146</v>
      </c>
      <c r="D71" s="94">
        <v>59</v>
      </c>
      <c r="E71" s="94">
        <v>11</v>
      </c>
      <c r="F71" s="94">
        <v>304</v>
      </c>
      <c r="G71" s="94">
        <v>196</v>
      </c>
    </row>
    <row r="72" spans="2:7" x14ac:dyDescent="0.2">
      <c r="B72" s="16" t="s">
        <v>38</v>
      </c>
      <c r="C72" s="94">
        <v>124</v>
      </c>
      <c r="D72" s="94">
        <v>28</v>
      </c>
      <c r="E72" s="94">
        <v>7</v>
      </c>
      <c r="F72" s="94">
        <v>86</v>
      </c>
      <c r="G72" s="94">
        <v>179</v>
      </c>
    </row>
    <row r="73" spans="2:7" x14ac:dyDescent="0.2">
      <c r="B73" s="16" t="s">
        <v>56</v>
      </c>
      <c r="C73" s="94">
        <v>267</v>
      </c>
      <c r="D73" s="94">
        <v>42</v>
      </c>
      <c r="E73" s="94">
        <v>3</v>
      </c>
      <c r="F73" s="94">
        <v>126</v>
      </c>
      <c r="G73" s="94">
        <v>146</v>
      </c>
    </row>
    <row r="74" spans="2:7" x14ac:dyDescent="0.2">
      <c r="B74" s="16" t="s">
        <v>59</v>
      </c>
      <c r="C74" s="94">
        <v>177</v>
      </c>
      <c r="D74" s="94">
        <v>18</v>
      </c>
      <c r="E74" s="94">
        <v>4</v>
      </c>
      <c r="F74" s="94">
        <v>121</v>
      </c>
      <c r="G74" s="94">
        <v>123</v>
      </c>
    </row>
    <row r="75" spans="2:7" x14ac:dyDescent="0.2">
      <c r="B75" s="16" t="s">
        <v>63</v>
      </c>
      <c r="C75" s="94">
        <v>119</v>
      </c>
      <c r="D75" s="94">
        <v>17</v>
      </c>
      <c r="E75" s="94">
        <v>7</v>
      </c>
      <c r="F75" s="94">
        <v>191</v>
      </c>
      <c r="G75" s="94">
        <v>110</v>
      </c>
    </row>
    <row r="76" spans="2:7" x14ac:dyDescent="0.2">
      <c r="B76" s="16" t="s">
        <v>85</v>
      </c>
      <c r="C76" s="94">
        <v>114</v>
      </c>
      <c r="D76" s="94">
        <v>41</v>
      </c>
      <c r="E76" s="94">
        <v>1</v>
      </c>
      <c r="F76" s="94">
        <v>78</v>
      </c>
      <c r="G76" s="94">
        <v>103</v>
      </c>
    </row>
    <row r="77" spans="2:7" x14ac:dyDescent="0.2">
      <c r="B77" s="16" t="s">
        <v>82</v>
      </c>
      <c r="C77" s="94">
        <v>134</v>
      </c>
      <c r="D77" s="94">
        <v>40</v>
      </c>
      <c r="E77" s="94">
        <v>5</v>
      </c>
      <c r="F77" s="94">
        <v>98</v>
      </c>
      <c r="G77" s="94">
        <v>102</v>
      </c>
    </row>
    <row r="78" spans="2:7" x14ac:dyDescent="0.2">
      <c r="B78" s="16" t="s">
        <v>54</v>
      </c>
      <c r="C78" s="94">
        <v>58</v>
      </c>
      <c r="D78" s="94">
        <v>13</v>
      </c>
      <c r="E78" s="94">
        <v>19</v>
      </c>
      <c r="F78" s="94">
        <v>124</v>
      </c>
      <c r="G78" s="94">
        <v>95</v>
      </c>
    </row>
    <row r="79" spans="2:7" x14ac:dyDescent="0.2">
      <c r="B79" s="16" t="s">
        <v>43</v>
      </c>
      <c r="C79" s="94">
        <v>243</v>
      </c>
      <c r="D79" s="94">
        <v>53</v>
      </c>
      <c r="E79" s="94">
        <v>42</v>
      </c>
      <c r="F79" s="94">
        <v>83</v>
      </c>
      <c r="G79" s="94">
        <v>91</v>
      </c>
    </row>
    <row r="80" spans="2:7" x14ac:dyDescent="0.2">
      <c r="B80" s="16" t="s">
        <v>103</v>
      </c>
      <c r="C80" s="94">
        <v>199</v>
      </c>
      <c r="D80" s="94">
        <v>60</v>
      </c>
      <c r="E80" s="94">
        <v>14</v>
      </c>
      <c r="F80" s="94">
        <v>123</v>
      </c>
      <c r="G80" s="94">
        <v>88</v>
      </c>
    </row>
    <row r="81" spans="2:7" x14ac:dyDescent="0.2">
      <c r="B81" s="16" t="s">
        <v>72</v>
      </c>
      <c r="C81" s="94">
        <v>78</v>
      </c>
      <c r="D81" s="94">
        <v>9</v>
      </c>
      <c r="E81" s="94">
        <v>0</v>
      </c>
      <c r="F81" s="94">
        <v>25</v>
      </c>
      <c r="G81" s="94">
        <v>82</v>
      </c>
    </row>
    <row r="82" spans="2:7" x14ac:dyDescent="0.2">
      <c r="B82" s="16" t="s">
        <v>90</v>
      </c>
      <c r="C82" s="94">
        <v>39</v>
      </c>
      <c r="D82" s="94">
        <v>15</v>
      </c>
      <c r="E82" s="94">
        <v>2</v>
      </c>
      <c r="F82" s="94">
        <v>66</v>
      </c>
      <c r="G82" s="94">
        <v>75</v>
      </c>
    </row>
    <row r="83" spans="2:7" x14ac:dyDescent="0.2">
      <c r="B83" s="16" t="s">
        <v>84</v>
      </c>
      <c r="C83" s="94">
        <v>41</v>
      </c>
      <c r="D83" s="94">
        <v>11</v>
      </c>
      <c r="E83" s="94">
        <v>0</v>
      </c>
      <c r="F83" s="94">
        <v>34</v>
      </c>
      <c r="G83" s="94">
        <v>68</v>
      </c>
    </row>
    <row r="84" spans="2:7" x14ac:dyDescent="0.2">
      <c r="B84" s="16" t="s">
        <v>17</v>
      </c>
      <c r="C84" s="94">
        <v>50</v>
      </c>
      <c r="D84" s="94">
        <v>9</v>
      </c>
      <c r="E84" s="94">
        <v>2</v>
      </c>
      <c r="F84" s="94">
        <v>43</v>
      </c>
      <c r="G84" s="94">
        <v>58</v>
      </c>
    </row>
    <row r="85" spans="2:7" x14ac:dyDescent="0.2">
      <c r="B85" s="16" t="s">
        <v>77</v>
      </c>
      <c r="C85" s="94">
        <v>64</v>
      </c>
      <c r="D85" s="94">
        <v>10</v>
      </c>
      <c r="E85" s="94">
        <v>2</v>
      </c>
      <c r="F85" s="94">
        <v>51</v>
      </c>
      <c r="G85" s="94">
        <v>48</v>
      </c>
    </row>
    <row r="86" spans="2:7" x14ac:dyDescent="0.2">
      <c r="B86" s="16" t="s">
        <v>42</v>
      </c>
      <c r="C86" s="94">
        <v>27</v>
      </c>
      <c r="D86" s="94">
        <v>7</v>
      </c>
      <c r="E86" s="94">
        <v>13</v>
      </c>
      <c r="F86" s="94">
        <v>21</v>
      </c>
      <c r="G86" s="94">
        <v>45</v>
      </c>
    </row>
    <row r="87" spans="2:7" x14ac:dyDescent="0.2">
      <c r="B87" s="16" t="s">
        <v>65</v>
      </c>
      <c r="C87" s="94">
        <v>2</v>
      </c>
      <c r="D87" s="94">
        <v>0</v>
      </c>
      <c r="E87" s="94">
        <v>0</v>
      </c>
      <c r="F87" s="94">
        <v>44</v>
      </c>
      <c r="G87" s="94">
        <v>44</v>
      </c>
    </row>
    <row r="88" spans="2:7" x14ac:dyDescent="0.2">
      <c r="B88" s="16" t="s">
        <v>53</v>
      </c>
      <c r="C88" s="94">
        <v>9</v>
      </c>
      <c r="D88" s="94">
        <v>2</v>
      </c>
      <c r="E88" s="94">
        <v>1</v>
      </c>
      <c r="F88" s="94">
        <v>25</v>
      </c>
      <c r="G88" s="94">
        <v>37</v>
      </c>
    </row>
    <row r="89" spans="2:7" x14ac:dyDescent="0.2">
      <c r="B89" s="16" t="s">
        <v>35</v>
      </c>
      <c r="C89" s="94">
        <v>29</v>
      </c>
      <c r="D89" s="94">
        <v>0</v>
      </c>
      <c r="E89" s="94">
        <v>10</v>
      </c>
      <c r="F89" s="94">
        <v>39</v>
      </c>
      <c r="G89" s="94">
        <v>31</v>
      </c>
    </row>
    <row r="90" spans="2:7" x14ac:dyDescent="0.2">
      <c r="B90" s="16" t="s">
        <v>60</v>
      </c>
      <c r="C90" s="94">
        <v>44</v>
      </c>
      <c r="D90" s="94">
        <v>43</v>
      </c>
      <c r="E90" s="94">
        <v>3</v>
      </c>
      <c r="F90" s="94">
        <v>835</v>
      </c>
      <c r="G90" s="94">
        <v>20</v>
      </c>
    </row>
    <row r="91" spans="2:7" x14ac:dyDescent="0.2">
      <c r="B91" s="16" t="s">
        <v>76</v>
      </c>
      <c r="C91" s="94">
        <v>27</v>
      </c>
      <c r="D91" s="94">
        <v>4</v>
      </c>
      <c r="E91" s="94">
        <v>4</v>
      </c>
      <c r="F91" s="94">
        <v>18</v>
      </c>
      <c r="G91" s="94">
        <v>15</v>
      </c>
    </row>
    <row r="92" spans="2:7" x14ac:dyDescent="0.2">
      <c r="B92" s="16" t="s">
        <v>61</v>
      </c>
      <c r="C92" s="94">
        <v>5</v>
      </c>
      <c r="D92" s="94">
        <v>6</v>
      </c>
      <c r="E92" s="94">
        <v>2</v>
      </c>
      <c r="F92" s="94">
        <v>5</v>
      </c>
      <c r="G92" s="94">
        <v>10</v>
      </c>
    </row>
    <row r="93" spans="2:7" x14ac:dyDescent="0.2">
      <c r="B93" s="16" t="s">
        <v>66</v>
      </c>
      <c r="C93" s="94">
        <v>10</v>
      </c>
      <c r="D93" s="94">
        <v>1</v>
      </c>
      <c r="E93" s="94">
        <v>0</v>
      </c>
      <c r="F93" s="94">
        <v>9</v>
      </c>
      <c r="G93" s="94">
        <v>9</v>
      </c>
    </row>
    <row r="94" spans="2:7" x14ac:dyDescent="0.2">
      <c r="B94" s="16" t="s">
        <v>49</v>
      </c>
      <c r="C94" s="94">
        <v>3</v>
      </c>
      <c r="D94" s="94">
        <v>0</v>
      </c>
      <c r="E94" s="94">
        <v>0</v>
      </c>
      <c r="F94" s="94">
        <v>0</v>
      </c>
      <c r="G94" s="94">
        <v>7</v>
      </c>
    </row>
    <row r="95" spans="2:7" x14ac:dyDescent="0.2">
      <c r="B95" s="16" t="s">
        <v>67</v>
      </c>
      <c r="C95" s="94">
        <v>92</v>
      </c>
      <c r="D95" s="94">
        <v>77</v>
      </c>
      <c r="E95" s="94">
        <v>0</v>
      </c>
      <c r="F95" s="94">
        <v>40</v>
      </c>
      <c r="G95" s="94">
        <v>4</v>
      </c>
    </row>
    <row r="96" spans="2:7" ht="13.5" thickBot="1" x14ac:dyDescent="0.25">
      <c r="B96" s="174" t="s">
        <v>105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</row>
    <row r="97" spans="2:7" ht="13.5" thickBot="1" x14ac:dyDescent="0.25">
      <c r="B97" s="8" t="s">
        <v>6</v>
      </c>
      <c r="C97" s="23">
        <v>418829</v>
      </c>
      <c r="D97" s="23">
        <v>72592</v>
      </c>
      <c r="E97" s="23">
        <v>58311</v>
      </c>
      <c r="F97" s="23">
        <v>498062</v>
      </c>
      <c r="G97" s="22">
        <v>534090</v>
      </c>
    </row>
    <row r="98" spans="2:7" ht="13.5" thickBot="1" x14ac:dyDescent="0.25">
      <c r="B98" s="8" t="s">
        <v>91</v>
      </c>
      <c r="C98" s="23">
        <v>307392</v>
      </c>
      <c r="D98" s="23">
        <v>119336</v>
      </c>
      <c r="E98" s="23">
        <v>49026</v>
      </c>
      <c r="F98" s="23">
        <v>269058</v>
      </c>
      <c r="G98" s="22">
        <v>379718</v>
      </c>
    </row>
    <row r="99" spans="2:7" ht="13.5" thickBot="1" x14ac:dyDescent="0.25">
      <c r="B99" s="8" t="s">
        <v>7</v>
      </c>
      <c r="C99" s="23">
        <v>726221</v>
      </c>
      <c r="D99" s="23">
        <v>191928</v>
      </c>
      <c r="E99" s="23">
        <v>107337</v>
      </c>
      <c r="F99" s="23">
        <v>767120</v>
      </c>
      <c r="G99" s="23">
        <v>913808</v>
      </c>
    </row>
  </sheetData>
  <sortState ref="B4:G96">
    <sortCondition descending="1" ref="G4:G96"/>
  </sortState>
  <mergeCells count="1">
    <mergeCell ref="C1:G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1-KARŞILAŞTIRMALI HAREKETLER</vt:lpstr>
      <vt:lpstr>2-MİLLİYETXAY</vt:lpstr>
      <vt:lpstr>3-3 YILLIK KARŞILAŞTIRMA</vt:lpstr>
      <vt:lpstr>4-YILXAY</vt:lpstr>
      <vt:lpstr>5-GİRİSYOLUXYILXAY</vt:lpstr>
      <vt:lpstr>6-YILXGÜNÜBİRLİKÇİ</vt:lpstr>
      <vt:lpstr>7-GRAFİK 1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BTGM</cp:lastModifiedBy>
  <cp:lastPrinted>2023-07-03T12:05:03Z</cp:lastPrinted>
  <dcterms:created xsi:type="dcterms:W3CDTF">2010-01-18T12:24:59Z</dcterms:created>
  <dcterms:modified xsi:type="dcterms:W3CDTF">2023-07-04T08:49:16Z</dcterms:modified>
</cp:coreProperties>
</file>