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ocuments\"/>
    </mc:Choice>
  </mc:AlternateContent>
  <xr:revisionPtr revIDLastSave="0" documentId="8_{6F2FBC29-5B22-4021-8C5C-E45B9B57D873}" xr6:coauthVersionLast="36" xr6:coauthVersionMax="36" xr10:uidLastSave="{00000000-0000-0000-0000-000000000000}"/>
  <bookViews>
    <workbookView xWindow="240" yWindow="30" windowWidth="15480" windowHeight="10920" tabRatio="842" activeTab="4"/>
  </bookViews>
  <sheets>
    <sheet name="1-KARŞILAŞTIRMALI HAREKETLER" sheetId="3" r:id="rId1"/>
    <sheet name="2-MİLLİYETXAY" sheetId="7" r:id="rId2"/>
    <sheet name="3-3 YILLIK KARŞILAŞTIRMA" sheetId="6" r:id="rId3"/>
    <sheet name="4-YILXAY" sheetId="10" r:id="rId4"/>
    <sheet name="5-GİRİSYOLUXYILXAY" sheetId="9" r:id="rId5"/>
    <sheet name="6-GRAFİK 1" sheetId="11" r:id="rId6"/>
  </sheets>
  <definedNames>
    <definedName name="_xlnm._FilterDatabase" localSheetId="5" hidden="1">'6-GRAFİK 1'!$B$3:$F$95</definedName>
    <definedName name="_xlnm.Print_Area" localSheetId="0">'1-KARŞILAŞTIRMALI HAREKETLER'!$B$2:$I$32</definedName>
    <definedName name="_xlnm.Print_Area" localSheetId="1">'2-MİLLİYETXAY'!$B$4:$O$101</definedName>
  </definedNames>
  <calcPr calcId="191029"/>
</workbook>
</file>

<file path=xl/calcChain.xml><?xml version="1.0" encoding="utf-8"?>
<calcChain xmlns="http://schemas.openxmlformats.org/spreadsheetml/2006/main">
  <c r="J50" i="11" l="1"/>
  <c r="J49" i="11"/>
</calcChain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<sst xmlns="http://schemas.openxmlformats.org/spreadsheetml/2006/main" count="389" uniqueCount="158">
  <si>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</si>
  <si>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</si>
  <si>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</si>
  <si>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</si>
  <si>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</si>
  <si>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</si>
  <si>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</si>
  <si>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</si>
  <si>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</si>
  <si>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</si>
  <si>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</si>
  <si>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</si>
  <si>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</si>
  <si>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</si>
  <si>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</si>
  <si>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</si>
  <si>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</si>
  <si>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</si>
  <si>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</si>
  <si>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</si>
  <si>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</si>
  <si>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</si>
  <si>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</si>
  <si>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</si>
  <si>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</si>
  <si>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</si>
  <si>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</si>
  <si>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</si>
  <si>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</si>
  <si>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</si>
  <si>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</si>
  <si>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</si>
  <si>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</si>
  <si>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</si>
  <si>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</si>
  <si>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</si>
  <si>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</si>
  <si>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</si>
  <si>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</si>
  <si>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</si>
  <si>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</si>
  <si>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</si>
  <si>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</si>
  <si>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</si>
  <si>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</si>
  <si>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</si>
  <si>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</si>
  <si>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</si>
  <si>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</si>
  <si>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</si>
  <si>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</si>
  <si>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</si>
  <si>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</si>
  <si>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</si>
  <si>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</si>
  <si>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</si>
  <si>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</si>
  <si>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</si>
  <si>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</si>
  <si>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</si>
  <si>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</si>
  <si>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</si>
  <si>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</si>
  <si>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</si>
  <si>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</si>
  <si>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</si>
  <si>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</si>
  <si>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</si>
  <si>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</si>
  <si>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</si>
  <si>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</si>
  <si>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</si>
  <si>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</si>
  <si>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</si>
  <si>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</si>
  <si>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</si>
  <si>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</si>
  <si>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</si>
  <si>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</si>
  <si>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</si>
  <si>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</si>
  <si>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</si>
  <si>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</si>
  <si>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</si>
  <si>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</si>
  <si>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</si>
  <si>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</si>
  <si>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</si>
  <si>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</si>
  <si>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</si>
  <si>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</si>
  <si>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</si>
  <si>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</si>
  <si>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</si>
  <si>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</si>
  <si>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</si>
  <si>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</si>
  <si>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</si>
  <si>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</si>
  <si>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</si>
  <si>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</si>
  <si>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</si>
  <si>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</si>
  <si>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</si>
  <si>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</si>
  <si>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</si>
  <si>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</si>
  <si>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</si>
  <si>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</si>
  <si>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</si>
  <si>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</si>
  <si>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</si>
  <si>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</si>
  <si>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</si>
  <si>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</si>
  <si>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</si>
  <si>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</si>
  <si>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</si>
  <si>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</si>
  <si>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</si>
  <si>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</si>
  <si>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</si>
  <si>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</si>
  <si>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</si>
  <si>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</si>
  <si>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</si>
  <si>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</si>
  <si>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</si>
  <si>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</si>
  <si>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</si>
  <si>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</si>
  <si>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</si>
  <si>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</si>
  <si>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</si>
  <si>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</si>
  <si>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</si>
  <si>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</si>
  <si>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</si>
  <si>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</si>
  <si>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</si>
  <si>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</si>
  <si>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</si>
  <si>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</si>
  <si>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</si>
  <si>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</si>
  <si>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</si>
  <si>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</si>
  <si>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</si>
  <si>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</si>
  <si>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</si>
  <si>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</si>
  <si>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EKİM 2022</t>
  </si>
  <si>
    <t>2019-2020-2021-2022 YILLARI EKİM AYI TURİZM HAREKETLERİ</t>
  </si>
  <si>
    <t>2019-2020-2021-2022 YILLARI EKİM DÖNEMİNDE İZMİR'E GİRİŞ YAPAN İLK ON ÜLKE</t>
  </si>
  <si>
    <t>10 AYLIK TOPLAM</t>
  </si>
  <si>
    <t xml:space="preserve">2022 Ekim ayında  havayolu girişlerinde bir önceki yıla göre  %67,66 oranında, denizyolu </t>
  </si>
  <si>
    <t xml:space="preserve">girişlerinde de   ‰230,94 oranında artış olmuştur. Toplam girişlerde   %82,11 oranında </t>
  </si>
  <si>
    <t xml:space="preserve"> artış gerçekleşmiş olup, %91,47'sini havayolu,  %8,53'ünü denizyolu girişleri oluşturmuştur.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</si>
</sst>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"/>
    <numFmt numFmtId="189" formatCode="###\ ###\ ###"/>
    <numFmt numFmtId="191" formatCode="0.0000"/>
  </numFmts>
  <fonts count="2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  <font>
      <b/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1" applyFont="1" applyBorder="1" applyAlignment="1">
      <alignment horizontal="left" vertical="center"/>
    </xf>
    <xf numFmtId="0" fontId="3" fillId="0" borderId="7" xfId="0" applyFont="1" applyBorder="1"/>
    <xf numFmtId="0" fontId="5" fillId="0" borderId="0" xfId="0" applyFont="1" applyBorder="1" applyAlignment="1">
      <alignment horizontal="center"/>
    </xf>
    <xf numFmtId="0" fontId="6" fillId="0" borderId="8" xfId="0" applyFont="1" applyBorder="1"/>
    <xf numFmtId="0" fontId="5" fillId="0" borderId="8" xfId="0" applyFont="1" applyBorder="1"/>
    <xf numFmtId="0" fontId="5" fillId="0" borderId="0" xfId="0" applyFont="1" applyBorder="1"/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0" fontId="3" fillId="0" borderId="12" xfId="0" applyFont="1" applyBorder="1"/>
    <xf numFmtId="0" fontId="8" fillId="0" borderId="0" xfId="0" applyFont="1"/>
    <xf numFmtId="0" fontId="8" fillId="0" borderId="13" xfId="0" applyFont="1" applyBorder="1"/>
    <xf numFmtId="0" fontId="8" fillId="0" borderId="1" xfId="0" applyFont="1" applyBorder="1"/>
    <xf numFmtId="0" fontId="8" fillId="0" borderId="7" xfId="0" applyFont="1" applyBorder="1"/>
    <xf numFmtId="0" fontId="7" fillId="0" borderId="2" xfId="0" applyFont="1" applyBorder="1"/>
    <xf numFmtId="0" fontId="4" fillId="0" borderId="2" xfId="0" applyFont="1" applyBorder="1"/>
    <xf numFmtId="0" fontId="4" fillId="0" borderId="14" xfId="0" applyFont="1" applyBorder="1"/>
    <xf numFmtId="0" fontId="4" fillId="0" borderId="2" xfId="0" applyFont="1" applyFill="1" applyBorder="1"/>
    <xf numFmtId="2" fontId="3" fillId="0" borderId="14" xfId="0" applyNumberFormat="1" applyFont="1" applyBorder="1"/>
    <xf numFmtId="0" fontId="4" fillId="0" borderId="15" xfId="0" applyFont="1" applyBorder="1"/>
    <xf numFmtId="0" fontId="4" fillId="0" borderId="16" xfId="0" applyFont="1" applyBorder="1"/>
    <xf numFmtId="2" fontId="4" fillId="0" borderId="17" xfId="0" applyNumberFormat="1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3" fillId="0" borderId="21" xfId="0" applyFont="1" applyFill="1" applyBorder="1"/>
    <xf numFmtId="3" fontId="5" fillId="0" borderId="0" xfId="0" applyNumberFormat="1" applyFont="1"/>
    <xf numFmtId="3" fontId="5" fillId="0" borderId="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8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0" fontId="5" fillId="0" borderId="23" xfId="0" applyFont="1" applyBorder="1"/>
    <xf numFmtId="0" fontId="5" fillId="0" borderId="2" xfId="0" applyFont="1" applyFill="1" applyBorder="1"/>
    <xf numFmtId="3" fontId="5" fillId="0" borderId="23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/>
    <xf numFmtId="0" fontId="9" fillId="0" borderId="0" xfId="0" applyFont="1" applyFill="1" applyBorder="1"/>
    <xf numFmtId="1" fontId="13" fillId="0" borderId="0" xfId="0" applyNumberFormat="1" applyFont="1" applyBorder="1"/>
    <xf numFmtId="0" fontId="10" fillId="0" borderId="0" xfId="0" applyFont="1" applyBorder="1"/>
    <xf numFmtId="0" fontId="8" fillId="0" borderId="24" xfId="0" applyFont="1" applyBorder="1"/>
    <xf numFmtId="0" fontId="9" fillId="0" borderId="0" xfId="0" applyFont="1" applyBorder="1" applyAlignment="1"/>
    <xf numFmtId="2" fontId="5" fillId="0" borderId="0" xfId="0" applyNumberFormat="1" applyFont="1"/>
    <xf numFmtId="2" fontId="16" fillId="0" borderId="0" xfId="0" applyNumberFormat="1" applyFont="1"/>
    <xf numFmtId="189" fontId="5" fillId="0" borderId="0" xfId="0" applyNumberFormat="1" applyFont="1"/>
    <xf numFmtId="3" fontId="8" fillId="0" borderId="25" xfId="0" applyNumberFormat="1" applyFont="1" applyBorder="1"/>
    <xf numFmtId="3" fontId="3" fillId="0" borderId="6" xfId="1" applyNumberFormat="1" applyFont="1" applyBorder="1" applyAlignment="1">
      <alignment horizontal="right" vertical="center"/>
    </xf>
    <xf numFmtId="3" fontId="3" fillId="0" borderId="26" xfId="0" applyNumberFormat="1" applyFont="1" applyBorder="1"/>
    <xf numFmtId="2" fontId="3" fillId="0" borderId="0" xfId="0" applyNumberFormat="1" applyFont="1"/>
    <xf numFmtId="0" fontId="18" fillId="0" borderId="0" xfId="0" applyFont="1" applyAlignment="1">
      <alignment horizontal="center"/>
    </xf>
    <xf numFmtId="0" fontId="3" fillId="0" borderId="10" xfId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/>
    </xf>
    <xf numFmtId="0" fontId="5" fillId="0" borderId="27" xfId="0" applyFont="1" applyBorder="1"/>
    <xf numFmtId="2" fontId="5" fillId="0" borderId="28" xfId="0" applyNumberFormat="1" applyFont="1" applyBorder="1" applyAlignment="1">
      <alignment horizontal="right"/>
    </xf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191" fontId="9" fillId="0" borderId="0" xfId="0" applyNumberFormat="1" applyFont="1" applyBorder="1"/>
    <xf numFmtId="0" fontId="5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3" fontId="8" fillId="0" borderId="25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88" fontId="5" fillId="0" borderId="8" xfId="0" applyNumberFormat="1" applyFont="1" applyBorder="1" applyAlignment="1">
      <alignment horizontal="center"/>
    </xf>
    <xf numFmtId="188" fontId="17" fillId="0" borderId="0" xfId="0" applyNumberFormat="1" applyFont="1" applyBorder="1"/>
    <xf numFmtId="189" fontId="5" fillId="0" borderId="33" xfId="0" applyNumberFormat="1" applyFont="1" applyBorder="1" applyAlignment="1">
      <alignment horizontal="right"/>
    </xf>
    <xf numFmtId="3" fontId="8" fillId="0" borderId="7" xfId="0" applyNumberFormat="1" applyFont="1" applyBorder="1"/>
    <xf numFmtId="0" fontId="5" fillId="0" borderId="6" xfId="0" applyFont="1" applyBorder="1" applyAlignment="1">
      <alignment horizontal="left" vertical="center"/>
    </xf>
    <xf numFmtId="2" fontId="5" fillId="0" borderId="33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2" fillId="0" borderId="8" xfId="0" applyFont="1" applyFill="1" applyBorder="1"/>
    <xf numFmtId="0" fontId="9" fillId="0" borderId="19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/>
    <xf numFmtId="3" fontId="9" fillId="0" borderId="0" xfId="0" applyNumberFormat="1" applyFont="1" applyFill="1" applyBorder="1"/>
    <xf numFmtId="2" fontId="9" fillId="0" borderId="0" xfId="0" applyNumberFormat="1" applyFont="1" applyFill="1" applyBorder="1"/>
    <xf numFmtId="3" fontId="9" fillId="0" borderId="27" xfId="0" applyNumberFormat="1" applyFont="1" applyFill="1" applyBorder="1"/>
    <xf numFmtId="2" fontId="9" fillId="0" borderId="27" xfId="0" applyNumberFormat="1" applyFont="1" applyFill="1" applyBorder="1"/>
    <xf numFmtId="2" fontId="9" fillId="0" borderId="22" xfId="0" applyNumberFormat="1" applyFont="1" applyFill="1" applyBorder="1"/>
    <xf numFmtId="2" fontId="9" fillId="0" borderId="17" xfId="0" applyNumberFormat="1" applyFont="1" applyFill="1" applyBorder="1"/>
    <xf numFmtId="0" fontId="9" fillId="0" borderId="22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3" fontId="8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Border="1"/>
    <xf numFmtId="2" fontId="3" fillId="0" borderId="0" xfId="0" applyNumberFormat="1" applyFont="1" applyBorder="1"/>
    <xf numFmtId="0" fontId="3" fillId="0" borderId="19" xfId="0" applyFont="1" applyFill="1" applyBorder="1"/>
    <xf numFmtId="3" fontId="3" fillId="0" borderId="19" xfId="0" applyNumberFormat="1" applyFont="1" applyBorder="1"/>
    <xf numFmtId="2" fontId="3" fillId="0" borderId="19" xfId="0" applyNumberFormat="1" applyFont="1" applyBorder="1"/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13" xfId="0" applyFont="1" applyFill="1" applyBorder="1"/>
    <xf numFmtId="188" fontId="10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22" xfId="0" applyFont="1" applyFill="1" applyBorder="1"/>
    <xf numFmtId="0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/>
    <xf numFmtId="0" fontId="12" fillId="0" borderId="0" xfId="0" applyFont="1" applyFill="1" applyBorder="1"/>
    <xf numFmtId="0" fontId="9" fillId="0" borderId="8" xfId="0" applyFont="1" applyFill="1" applyBorder="1" applyAlignment="1">
      <alignment horizontal="right"/>
    </xf>
    <xf numFmtId="2" fontId="3" fillId="0" borderId="32" xfId="0" applyNumberFormat="1" applyFont="1" applyBorder="1"/>
    <xf numFmtId="2" fontId="3" fillId="0" borderId="34" xfId="0" applyNumberFormat="1" applyFont="1" applyBorder="1"/>
    <xf numFmtId="3" fontId="3" fillId="0" borderId="4" xfId="0" applyNumberFormat="1" applyFont="1" applyBorder="1"/>
    <xf numFmtId="3" fontId="3" fillId="0" borderId="30" xfId="0" applyNumberFormat="1" applyFont="1" applyBorder="1"/>
    <xf numFmtId="3" fontId="4" fillId="0" borderId="27" xfId="0" applyNumberFormat="1" applyFont="1" applyBorder="1"/>
    <xf numFmtId="2" fontId="5" fillId="0" borderId="2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/>
    <xf numFmtId="3" fontId="9" fillId="0" borderId="0" xfId="0" applyNumberFormat="1" applyFont="1" applyBorder="1" applyAlignme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27" xfId="0" applyNumberFormat="1" applyFont="1" applyBorder="1"/>
    <xf numFmtId="0" fontId="3" fillId="0" borderId="16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left" vertical="center"/>
    </xf>
    <xf numFmtId="0" fontId="8" fillId="2" borderId="25" xfId="0" applyFont="1" applyFill="1" applyBorder="1"/>
    <xf numFmtId="0" fontId="3" fillId="2" borderId="10" xfId="1" applyFont="1" applyFill="1" applyBorder="1" applyAlignment="1">
      <alignment horizontal="left" vertical="center"/>
    </xf>
    <xf numFmtId="0" fontId="8" fillId="2" borderId="13" xfId="0" applyFont="1" applyFill="1" applyBorder="1"/>
    <xf numFmtId="0" fontId="3" fillId="0" borderId="10" xfId="1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0" xfId="0" applyFont="1" applyFill="1" applyBorder="1"/>
    <xf numFmtId="0" fontId="19" fillId="0" borderId="1" xfId="0" applyFont="1" applyBorder="1"/>
    <xf numFmtId="0" fontId="19" fillId="0" borderId="10" xfId="1" applyFont="1" applyFill="1" applyBorder="1" applyAlignment="1">
      <alignment horizontal="left" vertical="center"/>
    </xf>
    <xf numFmtId="0" fontId="19" fillId="0" borderId="10" xfId="1" applyFont="1" applyFill="1" applyBorder="1" applyAlignment="1">
      <alignment horizontal="left"/>
    </xf>
    <xf numFmtId="0" fontId="19" fillId="0" borderId="10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189" fontId="5" fillId="0" borderId="27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0" fontId="3" fillId="3" borderId="9" xfId="1" applyFont="1" applyFill="1" applyBorder="1" applyAlignment="1">
      <alignment horizontal="left" vertical="center"/>
    </xf>
    <xf numFmtId="0" fontId="19" fillId="3" borderId="9" xfId="1" applyFont="1" applyFill="1" applyBorder="1" applyAlignment="1">
      <alignment horizontal="left" vertical="center"/>
    </xf>
    <xf numFmtId="0" fontId="8" fillId="3" borderId="25" xfId="0" applyFont="1" applyFill="1" applyBorder="1"/>
    <xf numFmtId="0" fontId="3" fillId="3" borderId="1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0" fontId="8" fillId="3" borderId="13" xfId="0" applyFont="1" applyFill="1" applyBorder="1"/>
    <xf numFmtId="0" fontId="9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22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'4-YILXAY'!$D$7:$D$18</c:f>
              <c:numCache>
                <c:formatCode>###\ ###\ ###</c:formatCode>
                <c:ptCount val="12"/>
                <c:pt idx="0">
                  <c:v>27901</c:v>
                </c:pt>
                <c:pt idx="1">
                  <c:v>32771</c:v>
                </c:pt>
                <c:pt idx="2">
                  <c:v>11920</c:v>
                </c:pt>
                <c:pt idx="3">
                  <c:v>53</c:v>
                </c:pt>
                <c:pt idx="4">
                  <c:v>30</c:v>
                </c:pt>
                <c:pt idx="5">
                  <c:v>15270</c:v>
                </c:pt>
                <c:pt idx="6">
                  <c:v>57864</c:v>
                </c:pt>
                <c:pt idx="7">
                  <c:v>66368</c:v>
                </c:pt>
                <c:pt idx="8">
                  <c:v>42852</c:v>
                </c:pt>
                <c:pt idx="9">
                  <c:v>25043</c:v>
                </c:pt>
                <c:pt idx="10">
                  <c:v>7226</c:v>
                </c:pt>
                <c:pt idx="11">
                  <c:v>10144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7-407A-9729-F1DA0B986220}"/>
            </c:ext>
          </c:extLst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'4-YILXAY'!$E$7:$E$18</c:f>
              <c:numCache>
                <c:formatCode>###\ ###\ ###</c:formatCode>
                <c:ptCount val="12"/>
                <c:pt idx="0">
                  <c:v>4752</c:v>
                </c:pt>
                <c:pt idx="1">
                  <c:v>5155</c:v>
                </c:pt>
                <c:pt idx="2">
                  <c:v>13909</c:v>
                </c:pt>
                <c:pt idx="3">
                  <c:v>13764</c:v>
                </c:pt>
                <c:pt idx="4">
                  <c:v>20731</c:v>
                </c:pt>
                <c:pt idx="5">
                  <c:v>59327</c:v>
                </c:pt>
                <c:pt idx="6">
                  <c:v>216984</c:v>
                </c:pt>
                <c:pt idx="7">
                  <c:v>126748</c:v>
                </c:pt>
                <c:pt idx="8">
                  <c:v>85446</c:v>
                </c:pt>
                <c:pt idx="9">
                  <c:v>83588</c:v>
                </c:pt>
                <c:pt idx="10">
                  <c:v>26663</c:v>
                </c:pt>
                <c:pt idx="11">
                  <c:v>41284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7-407A-9729-F1DA0B986220}"/>
            </c:ext>
          </c:extLst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'4-YILXAY'!$B$7:$B$18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'4-YILXAY'!$F$7:$F$18</c:f>
              <c:numCache>
                <c:formatCode>###\ ###\ ###</c:formatCode>
                <c:ptCount val="12"/>
                <c:pt idx="0">
                  <c:v>23473</c:v>
                </c:pt>
                <c:pt idx="1">
                  <c:v>26044</c:v>
                </c:pt>
                <c:pt idx="2">
                  <c:v>40595</c:v>
                </c:pt>
                <c:pt idx="3">
                  <c:v>87764</c:v>
                </c:pt>
                <c:pt idx="4">
                  <c:v>127633</c:v>
                </c:pt>
                <c:pt idx="5">
                  <c:v>192553</c:v>
                </c:pt>
                <c:pt idx="6">
                  <c:v>281537</c:v>
                </c:pt>
                <c:pt idx="7">
                  <c:v>251303</c:v>
                </c:pt>
                <c:pt idx="8">
                  <c:v>190693</c:v>
                </c:pt>
                <c:pt idx="9">
                  <c:v>152224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7-407A-9729-F1DA0B986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5166879"/>
        <c:axId val="1"/>
      </c:barChart>
      <c:catAx>
        <c:axId val="126516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1668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575898090795892"/>
          <c:y val="0.15773830961712745"/>
          <c:w val="0.18039905029217401"/>
          <c:h val="0.26636943924610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İZMİRE GELEN İLK ON ÜLKE 
</a:t>
            </a:r>
          </a:p>
        </c:rich>
      </c:tx>
      <c:layout>
        <c:manualLayout>
          <c:xMode val="edge"/>
          <c:yMode val="edge"/>
          <c:x val="0.12366242219722534"/>
          <c:y val="2.9466127544867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İRAN</c:v>
                </c:pt>
                <c:pt idx="6">
                  <c:v>BELÇİKA</c:v>
                </c:pt>
                <c:pt idx="7">
                  <c:v>İSVİÇRE</c:v>
                </c:pt>
                <c:pt idx="8">
                  <c:v>AZERBAYCAN</c:v>
                </c:pt>
                <c:pt idx="9">
                  <c:v>RUSYA FED.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123699</c:v>
                </c:pt>
                <c:pt idx="1">
                  <c:v>34042</c:v>
                </c:pt>
                <c:pt idx="2">
                  <c:v>19701</c:v>
                </c:pt>
                <c:pt idx="3">
                  <c:v>3013</c:v>
                </c:pt>
                <c:pt idx="4">
                  <c:v>13347</c:v>
                </c:pt>
                <c:pt idx="5">
                  <c:v>1530</c:v>
                </c:pt>
                <c:pt idx="6">
                  <c:v>6144</c:v>
                </c:pt>
                <c:pt idx="7">
                  <c:v>9363</c:v>
                </c:pt>
                <c:pt idx="8">
                  <c:v>2951</c:v>
                </c:pt>
                <c:pt idx="9">
                  <c:v>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5-40C0-8E87-F7B6A099FAB1}"/>
            </c:ext>
          </c:extLst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İRAN</c:v>
                </c:pt>
                <c:pt idx="6">
                  <c:v>BELÇİKA</c:v>
                </c:pt>
                <c:pt idx="7">
                  <c:v>İSVİÇRE</c:v>
                </c:pt>
                <c:pt idx="8">
                  <c:v>AZERBAYCAN</c:v>
                </c:pt>
                <c:pt idx="9">
                  <c:v>RUSYA FED.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303733</c:v>
                </c:pt>
                <c:pt idx="1">
                  <c:v>5128</c:v>
                </c:pt>
                <c:pt idx="2">
                  <c:v>50077</c:v>
                </c:pt>
                <c:pt idx="3">
                  <c:v>28475</c:v>
                </c:pt>
                <c:pt idx="4">
                  <c:v>29477</c:v>
                </c:pt>
                <c:pt idx="5">
                  <c:v>34004</c:v>
                </c:pt>
                <c:pt idx="6">
                  <c:v>19985</c:v>
                </c:pt>
                <c:pt idx="7">
                  <c:v>16999</c:v>
                </c:pt>
                <c:pt idx="8">
                  <c:v>27325</c:v>
                </c:pt>
                <c:pt idx="9">
                  <c:v>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5-40C0-8E87-F7B6A099FAB1}"/>
            </c:ext>
          </c:extLst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'6-GRAFİK 1'!$F$4:$F$13</c:f>
              <c:numCache>
                <c:formatCode>General</c:formatCode>
                <c:ptCount val="10"/>
                <c:pt idx="0">
                  <c:v>499818</c:v>
                </c:pt>
                <c:pt idx="1">
                  <c:v>152907</c:v>
                </c:pt>
                <c:pt idx="2">
                  <c:v>94872</c:v>
                </c:pt>
                <c:pt idx="3">
                  <c:v>65618</c:v>
                </c:pt>
                <c:pt idx="4">
                  <c:v>64270</c:v>
                </c:pt>
                <c:pt idx="5">
                  <c:v>57349</c:v>
                </c:pt>
                <c:pt idx="6">
                  <c:v>42756</c:v>
                </c:pt>
                <c:pt idx="7">
                  <c:v>32985</c:v>
                </c:pt>
                <c:pt idx="8">
                  <c:v>32414</c:v>
                </c:pt>
                <c:pt idx="9">
                  <c:v>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5-40C0-8E87-F7B6A099F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163279"/>
        <c:axId val="1"/>
      </c:barChart>
      <c:catAx>
        <c:axId val="1265163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1632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06858942632171"/>
          <c:y val="0.12811387765718474"/>
          <c:w val="0.96004679415073113"/>
          <c:h val="0.24199323733181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GELEN YABANCILAR</a:t>
            </a:r>
            <a:r>
              <a:rPr lang="tr-TR" baseline="0"/>
              <a:t>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baseline="0"/>
              <a:t>EYLÜL </a:t>
            </a:r>
            <a:r>
              <a:rPr lang="tr-TR"/>
              <a:t>2022</a:t>
            </a:r>
          </a:p>
        </c:rich>
      </c:tx>
      <c:layout>
        <c:manualLayout>
          <c:xMode val="edge"/>
          <c:yMode val="edge"/>
          <c:x val="0.42009132420091322"/>
          <c:y val="1.718218498250976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05643643859585"/>
          <c:y val="0.12146511699916761"/>
          <c:w val="0.76484103529117986"/>
          <c:h val="0.7182142635414376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8E-438F-9EE8-ADB1E444CC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8E-438F-9EE8-ADB1E444CC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8E-438F-9EE8-ADB1E444CC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8E-438F-9EE8-ADB1E444CC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8E-438F-9EE8-ADB1E444CCF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8E-438F-9EE8-ADB1E444CCF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8E-438F-9EE8-ADB1E444CC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8E-438F-9EE8-ADB1E444CCF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8E-438F-9EE8-ADB1E444CCF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8E-438F-9EE8-ADB1E444CCF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8E-438F-9EE8-ADB1E444CCF6}"/>
              </c:ext>
            </c:extLst>
          </c:dPt>
          <c:dLbls>
            <c:dLbl>
              <c:idx val="0"/>
              <c:layout>
                <c:manualLayout>
                  <c:x val="5.2418053907645118E-2"/>
                  <c:y val="-0.18986606055686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E-438F-9EE8-ADB1E444CCF6}"/>
                </c:ext>
              </c:extLst>
            </c:dLbl>
            <c:dLbl>
              <c:idx val="1"/>
              <c:layout>
                <c:manualLayout>
                  <c:x val="0.16354402617481034"/>
                  <c:y val="4.6017365455966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E-438F-9EE8-ADB1E444CCF6}"/>
                </c:ext>
              </c:extLst>
            </c:dLbl>
            <c:dLbl>
              <c:idx val="2"/>
              <c:layout>
                <c:manualLayout>
                  <c:x val="1.2179316626517585E-2"/>
                  <c:y val="0.21608085071840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E-438F-9EE8-ADB1E444CCF6}"/>
                </c:ext>
              </c:extLst>
            </c:dLbl>
            <c:dLbl>
              <c:idx val="3"/>
              <c:layout>
                <c:manualLayout>
                  <c:x val="-0.18249247953594841"/>
                  <c:y val="0.301931437959568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E-438F-9EE8-ADB1E444CCF6}"/>
                </c:ext>
              </c:extLst>
            </c:dLbl>
            <c:dLbl>
              <c:idx val="4"/>
              <c:layout>
                <c:manualLayout>
                  <c:x val="-0.10941406296815639"/>
                  <c:y val="0.175747309936773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E-438F-9EE8-ADB1E444CCF6}"/>
                </c:ext>
              </c:extLst>
            </c:dLbl>
            <c:dLbl>
              <c:idx val="5"/>
              <c:layout>
                <c:manualLayout>
                  <c:x val="-0.20508419324296792"/>
                  <c:y val="9.5838774837392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E-438F-9EE8-ADB1E444CCF6}"/>
                </c:ext>
              </c:extLst>
            </c:dLbl>
            <c:dLbl>
              <c:idx val="6"/>
              <c:layout>
                <c:manualLayout>
                  <c:x val="-0.16936144968180347"/>
                  <c:y val="0.193931325594609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E-438F-9EE8-ADB1E444CCF6}"/>
                </c:ext>
              </c:extLst>
            </c:dLbl>
            <c:dLbl>
              <c:idx val="7"/>
              <c:layout>
                <c:manualLayout>
                  <c:x val="-0.19620261508407341"/>
                  <c:y val="3.7707245357216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E-438F-9EE8-ADB1E444CCF6}"/>
                </c:ext>
              </c:extLst>
            </c:dLbl>
            <c:dLbl>
              <c:idx val="8"/>
              <c:layout>
                <c:manualLayout>
                  <c:x val="-0.17733122400795792"/>
                  <c:y val="-4.2999521966970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E-438F-9EE8-ADB1E444CCF6}"/>
                </c:ext>
              </c:extLst>
            </c:dLbl>
            <c:dLbl>
              <c:idx val="9"/>
              <c:layout>
                <c:manualLayout>
                  <c:x val="0.11307985474418449"/>
                  <c:y val="0.109663382639279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E-438F-9EE8-ADB1E444CCF6}"/>
                </c:ext>
              </c:extLst>
            </c:dLbl>
            <c:dLbl>
              <c:idx val="10"/>
              <c:layout>
                <c:manualLayout>
                  <c:x val="-4.9066983065473137E-3"/>
                  <c:y val="-2.1137538220093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E-438F-9EE8-ADB1E444CCF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'6-GRAFİK 1'!$H$39:$H$49</c:f>
              <c:strCache>
                <c:ptCount val="11"/>
                <c:pt idx="0">
                  <c:v>ALMANYA</c:v>
                </c:pt>
                <c:pt idx="1">
                  <c:v>İNGİLTERE</c:v>
                </c:pt>
                <c:pt idx="2">
                  <c:v>HOLLANDA</c:v>
                </c:pt>
                <c:pt idx="3">
                  <c:v>POLONYA</c:v>
                </c:pt>
                <c:pt idx="4">
                  <c:v>FRANSA</c:v>
                </c:pt>
                <c:pt idx="5">
                  <c:v>İRAN</c:v>
                </c:pt>
                <c:pt idx="6">
                  <c:v>BELÇİKA</c:v>
                </c:pt>
                <c:pt idx="7">
                  <c:v>İSVİÇRE</c:v>
                </c:pt>
                <c:pt idx="8">
                  <c:v>AZERBAYCAN</c:v>
                </c:pt>
                <c:pt idx="9">
                  <c:v>RUSYA FED.</c:v>
                </c:pt>
                <c:pt idx="10">
                  <c:v>DİĞER</c:v>
                </c:pt>
              </c:strCache>
            </c:strRef>
          </c:cat>
          <c:val>
            <c:numRef>
              <c:f>'6-GRAFİK 1'!$J$39:$J$49</c:f>
              <c:numCache>
                <c:formatCode>General</c:formatCode>
                <c:ptCount val="11"/>
                <c:pt idx="0">
                  <c:v>499818</c:v>
                </c:pt>
                <c:pt idx="1">
                  <c:v>152907</c:v>
                </c:pt>
                <c:pt idx="2">
                  <c:v>94872</c:v>
                </c:pt>
                <c:pt idx="3">
                  <c:v>65618</c:v>
                </c:pt>
                <c:pt idx="4">
                  <c:v>64270</c:v>
                </c:pt>
                <c:pt idx="5">
                  <c:v>57349</c:v>
                </c:pt>
                <c:pt idx="6">
                  <c:v>42756</c:v>
                </c:pt>
                <c:pt idx="7">
                  <c:v>32985</c:v>
                </c:pt>
                <c:pt idx="8">
                  <c:v>32414</c:v>
                </c:pt>
                <c:pt idx="9">
                  <c:v>26484</c:v>
                </c:pt>
                <c:pt idx="10">
                  <c:v>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8E-438F-9EE8-ADB1E444C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0</xdr:row>
      <xdr:rowOff>123825</xdr:rowOff>
    </xdr:from>
    <xdr:to>
      <xdr:col>31</xdr:col>
      <xdr:colOff>571500</xdr:colOff>
      <xdr:row>32</xdr:row>
      <xdr:rowOff>66675</xdr:rowOff>
    </xdr:to>
    <xdr:graphicFrame macro="">
      <xdr:nvGraphicFramePr>
        <xdr:cNvPr id="4216077" name="Grafik 1">
          <a:extLst>
            <a:ext uri="{FF2B5EF4-FFF2-40B4-BE49-F238E27FC236}">
              <a16:creationId xmlns:a16="http://schemas.microsoft.com/office/drawing/2014/main" id="{3E0B50D5-6FFD-4F5E-BE7B-0B7AC0FD6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10</xdr:col>
      <xdr:colOff>561975</xdr:colOff>
      <xdr:row>32</xdr:row>
      <xdr:rowOff>152400</xdr:rowOff>
    </xdr:to>
    <xdr:graphicFrame macro="">
      <xdr:nvGraphicFramePr>
        <xdr:cNvPr id="4131395" name="Grafik 1">
          <a:extLst>
            <a:ext uri="{FF2B5EF4-FFF2-40B4-BE49-F238E27FC236}">
              <a16:creationId xmlns:a16="http://schemas.microsoft.com/office/drawing/2014/main" id="{892C7865-8141-4A06-BA5B-1F791A9CE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33</xdr:row>
      <xdr:rowOff>28575</xdr:rowOff>
    </xdr:from>
    <xdr:to>
      <xdr:col>10</xdr:col>
      <xdr:colOff>600075</xdr:colOff>
      <xdr:row>67</xdr:row>
      <xdr:rowOff>47625</xdr:rowOff>
    </xdr:to>
    <xdr:graphicFrame macro="">
      <xdr:nvGraphicFramePr>
        <xdr:cNvPr id="4131396" name="5 Grafik">
          <a:extLst>
            <a:ext uri="{FF2B5EF4-FFF2-40B4-BE49-F238E27FC236}">
              <a16:creationId xmlns:a16="http://schemas.microsoft.com/office/drawing/2014/main" id="{7D60ECD6-BD65-4EF5-9C54-2DE325FC7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9"/>
  <sheetViews>
    <sheetView zoomScale="75" workbookViewId="0">
      <selection activeCell="L12" sqref="L12:T12"/>
    </sheetView>
  </sheetViews>
  <sheetFormatPr defaultRowHeight="12.75" x14ac:dyDescent="0.2"/>
  <cols>
    <col min="1" max="1" width="9.140625" style="53" customWidth="1"/>
    <col min="2" max="2" width="24.5703125" style="53" customWidth="1"/>
    <col min="3" max="3" width="14.140625" style="53" customWidth="1"/>
    <col min="4" max="4" width="12.7109375" style="53" customWidth="1"/>
    <col min="5" max="5" width="14.140625" style="53" customWidth="1"/>
    <col min="6" max="6" width="13" style="53" customWidth="1"/>
    <col min="7" max="7" width="12.7109375" style="53" customWidth="1"/>
    <col min="8" max="8" width="14" style="53" customWidth="1"/>
    <col min="9" max="9" width="15.7109375" style="53" customWidth="1"/>
    <col min="10" max="10" width="19.85546875" style="53" bestFit="1" customWidth="1"/>
    <col min="11" max="11" width="2.85546875" style="53" customWidth="1"/>
    <col min="12" max="12" width="19.140625" style="53" customWidth="1"/>
    <col min="13" max="13" width="16.42578125" style="53" customWidth="1"/>
    <col min="14" max="14" width="14.85546875" style="53" customWidth="1"/>
    <col min="15" max="15" width="12.140625" style="53" customWidth="1"/>
    <col min="16" max="16" width="13.85546875" style="53" customWidth="1"/>
    <col min="17" max="17" width="12.5703125" style="53" customWidth="1"/>
    <col min="18" max="18" width="13.28515625" style="53" customWidth="1"/>
    <col min="19" max="19" width="9.140625" style="53"/>
    <col min="20" max="20" width="20.42578125" style="53" customWidth="1"/>
    <col min="21" max="16384" width="9.140625" style="53"/>
  </cols>
  <sheetData>
    <row r="1" spans="2:20" ht="13.5" thickBot="1" x14ac:dyDescent="0.25"/>
    <row r="2" spans="2:20" ht="33" customHeight="1" x14ac:dyDescent="0.3">
      <c r="B2" s="187" t="s">
        <v>151</v>
      </c>
      <c r="C2" s="188"/>
      <c r="D2" s="188"/>
      <c r="E2" s="188"/>
      <c r="F2" s="188"/>
      <c r="G2" s="188"/>
      <c r="H2" s="188"/>
      <c r="I2" s="189"/>
      <c r="J2" s="50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 x14ac:dyDescent="0.25">
      <c r="B3" s="93"/>
      <c r="C3" s="94"/>
      <c r="D3" s="94"/>
      <c r="E3" s="94"/>
      <c r="F3" s="94"/>
      <c r="G3" s="94"/>
      <c r="H3" s="94"/>
      <c r="I3" s="95"/>
      <c r="J3" s="50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95" customHeight="1" thickBot="1" x14ac:dyDescent="0.3">
      <c r="B4" s="96"/>
      <c r="C4" s="97"/>
      <c r="D4" s="97"/>
      <c r="E4" s="97"/>
      <c r="F4" s="97"/>
      <c r="G4" s="97"/>
      <c r="H4" s="97"/>
      <c r="I4" s="98"/>
      <c r="J4" s="50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95" customHeight="1" x14ac:dyDescent="0.3">
      <c r="B5" s="187" t="s">
        <v>152</v>
      </c>
      <c r="C5" s="188"/>
      <c r="D5" s="188"/>
      <c r="E5" s="188"/>
      <c r="F5" s="188"/>
      <c r="G5" s="188"/>
      <c r="H5" s="188"/>
      <c r="I5" s="189"/>
      <c r="J5" s="5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95" customHeight="1" thickBot="1" x14ac:dyDescent="0.35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95" customHeight="1" x14ac:dyDescent="0.3">
      <c r="B7" s="103" t="s">
        <v>107</v>
      </c>
      <c r="C7" s="106">
        <v>105741</v>
      </c>
      <c r="D7" s="106">
        <v>24474</v>
      </c>
      <c r="E7" s="105">
        <v>-76.85476778165517</v>
      </c>
      <c r="F7" s="106">
        <v>83049</v>
      </c>
      <c r="G7" s="107">
        <v>239.33562147585192</v>
      </c>
      <c r="H7" s="106">
        <v>139237</v>
      </c>
      <c r="I7" s="108">
        <v>67.656443786198508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95" customHeight="1" thickBot="1" x14ac:dyDescent="0.35">
      <c r="B8" s="103" t="s">
        <v>108</v>
      </c>
      <c r="C8" s="104">
        <v>10228</v>
      </c>
      <c r="D8" s="104">
        <v>569</v>
      </c>
      <c r="E8" s="105">
        <v>-94.436840046929987</v>
      </c>
      <c r="F8" s="104">
        <v>539</v>
      </c>
      <c r="G8" s="105">
        <v>-5.2724077328646697</v>
      </c>
      <c r="H8" s="104">
        <v>12987</v>
      </c>
      <c r="I8" s="108">
        <v>2309.4619666048238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95" customHeight="1" x14ac:dyDescent="0.3">
      <c r="B9" s="103" t="s">
        <v>98</v>
      </c>
      <c r="C9" s="106">
        <v>115969</v>
      </c>
      <c r="D9" s="106">
        <v>25043</v>
      </c>
      <c r="E9" s="107">
        <v>-78.405435935465519</v>
      </c>
      <c r="F9" s="106">
        <v>83588</v>
      </c>
      <c r="G9" s="107">
        <v>233.77790200854531</v>
      </c>
      <c r="H9" s="106">
        <v>152224</v>
      </c>
      <c r="I9" s="109">
        <v>82.112264918409352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95" customHeight="1" x14ac:dyDescent="0.3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95" customHeight="1" x14ac:dyDescent="0.3">
      <c r="B11" s="184" t="s">
        <v>155</v>
      </c>
      <c r="C11" s="185"/>
      <c r="D11" s="185"/>
      <c r="E11" s="185"/>
      <c r="F11" s="185"/>
      <c r="G11" s="185"/>
      <c r="H11" s="185"/>
      <c r="I11" s="186"/>
      <c r="J11" s="85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95" customHeight="1" x14ac:dyDescent="0.3">
      <c r="B12" s="184" t="s">
        <v>156</v>
      </c>
      <c r="C12" s="185"/>
      <c r="D12" s="185"/>
      <c r="E12" s="185"/>
      <c r="F12" s="185"/>
      <c r="G12" s="185"/>
      <c r="H12" s="185"/>
      <c r="I12" s="186"/>
      <c r="J12" s="5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95" customHeight="1" x14ac:dyDescent="0.3">
      <c r="B13" s="184" t="s">
        <v>157</v>
      </c>
      <c r="C13" s="185"/>
      <c r="D13" s="185"/>
      <c r="E13" s="185"/>
      <c r="F13" s="185"/>
      <c r="G13" s="185"/>
      <c r="H13" s="185"/>
      <c r="I13" s="186"/>
      <c r="J13" s="85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95" customHeight="1" x14ac:dyDescent="0.3">
      <c r="B14" s="181"/>
      <c r="C14" s="182"/>
      <c r="D14" s="182"/>
      <c r="E14" s="182"/>
      <c r="F14" s="182"/>
      <c r="G14" s="182"/>
      <c r="H14" s="182"/>
      <c r="I14" s="183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95" customHeight="1" x14ac:dyDescent="0.3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 x14ac:dyDescent="0.3">
      <c r="B16" s="177" t="s">
        <v>153</v>
      </c>
      <c r="C16" s="178"/>
      <c r="D16" s="178"/>
      <c r="E16" s="178"/>
      <c r="F16" s="178"/>
      <c r="G16" s="178"/>
      <c r="H16" s="178"/>
      <c r="I16" s="179"/>
      <c r="J16" s="5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95" customHeight="1" thickBot="1" x14ac:dyDescent="0.35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1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20" ht="24.95" customHeight="1" x14ac:dyDescent="0.3">
      <c r="B18" s="135" t="s">
        <v>0</v>
      </c>
      <c r="C18" s="104">
        <v>383269</v>
      </c>
      <c r="D18" s="104">
        <v>123699</v>
      </c>
      <c r="E18" s="104">
        <v>303733</v>
      </c>
      <c r="F18" s="104">
        <v>499818</v>
      </c>
      <c r="G18" s="105">
        <v>30.409190411956089</v>
      </c>
      <c r="H18" s="105">
        <v>145.54200114794784</v>
      </c>
      <c r="I18" s="105">
        <v>64.558345652266965</v>
      </c>
      <c r="J18" s="12"/>
      <c r="L18" s="57"/>
      <c r="M18" s="56"/>
      <c r="N18" s="57"/>
      <c r="O18" s="56"/>
      <c r="P18" s="57"/>
      <c r="Q18" s="56"/>
    </row>
    <row r="19" spans="2:20" ht="24.95" customHeight="1" x14ac:dyDescent="0.3">
      <c r="B19" s="135" t="s">
        <v>1</v>
      </c>
      <c r="C19" s="104">
        <v>118425</v>
      </c>
      <c r="D19" s="104">
        <v>34042</v>
      </c>
      <c r="E19" s="104">
        <v>5128</v>
      </c>
      <c r="F19" s="104">
        <v>152907</v>
      </c>
      <c r="G19" s="105">
        <v>29.1171627612413</v>
      </c>
      <c r="H19" s="105">
        <v>-84.936255214147224</v>
      </c>
      <c r="I19" s="105">
        <v>2881.8057722308895</v>
      </c>
      <c r="J19" s="11"/>
      <c r="L19" s="57"/>
      <c r="M19" s="142"/>
      <c r="N19" s="57"/>
      <c r="O19" s="56"/>
      <c r="P19" s="57"/>
      <c r="Q19" s="56"/>
      <c r="R19" s="143"/>
    </row>
    <row r="20" spans="2:20" ht="24.95" customHeight="1" x14ac:dyDescent="0.3">
      <c r="B20" s="135" t="s">
        <v>21</v>
      </c>
      <c r="C20" s="104">
        <v>76798</v>
      </c>
      <c r="D20" s="104">
        <v>19701</v>
      </c>
      <c r="E20" s="104">
        <v>50077</v>
      </c>
      <c r="F20" s="104">
        <v>94872</v>
      </c>
      <c r="G20" s="105">
        <v>23.534467043412597</v>
      </c>
      <c r="H20" s="105">
        <v>154.18506674788085</v>
      </c>
      <c r="I20" s="105">
        <v>89.452243544940785</v>
      </c>
      <c r="J20" s="11"/>
      <c r="L20" s="56"/>
      <c r="M20" s="142"/>
      <c r="N20" s="142"/>
      <c r="O20" s="56"/>
      <c r="P20" s="142"/>
      <c r="Q20" s="56"/>
    </row>
    <row r="21" spans="2:20" ht="24.95" customHeight="1" x14ac:dyDescent="0.3">
      <c r="B21" s="135" t="s">
        <v>18</v>
      </c>
      <c r="C21" s="104">
        <v>41317</v>
      </c>
      <c r="D21" s="104">
        <v>3013</v>
      </c>
      <c r="E21" s="104">
        <v>28475</v>
      </c>
      <c r="F21" s="104">
        <v>65618</v>
      </c>
      <c r="G21" s="105">
        <v>58.815983735508382</v>
      </c>
      <c r="H21" s="105">
        <v>845.07135745104551</v>
      </c>
      <c r="I21" s="105">
        <v>130.44073748902548</v>
      </c>
      <c r="J21" s="12"/>
      <c r="L21" s="62"/>
      <c r="M21" s="144"/>
      <c r="N21" s="144"/>
      <c r="O21" s="62"/>
      <c r="P21" s="144"/>
      <c r="Q21" s="62"/>
      <c r="R21" s="143"/>
    </row>
    <row r="22" spans="2:20" ht="24.95" customHeight="1" x14ac:dyDescent="0.3">
      <c r="B22" s="135" t="s">
        <v>9</v>
      </c>
      <c r="C22" s="104">
        <v>52786</v>
      </c>
      <c r="D22" s="104">
        <v>13347</v>
      </c>
      <c r="E22" s="104">
        <v>29477</v>
      </c>
      <c r="F22" s="104">
        <v>64270</v>
      </c>
      <c r="G22" s="105">
        <v>21.755768575000943</v>
      </c>
      <c r="H22" s="105">
        <v>120.85112759421594</v>
      </c>
      <c r="I22" s="105">
        <v>118.03439970146216</v>
      </c>
      <c r="J22" s="12"/>
      <c r="L22" s="62"/>
      <c r="M22" s="62"/>
      <c r="N22" s="62"/>
      <c r="O22" s="62"/>
      <c r="P22" s="62"/>
      <c r="Q22" s="62"/>
    </row>
    <row r="23" spans="2:20" ht="24.95" customHeight="1" x14ac:dyDescent="0.3">
      <c r="B23" s="135" t="s">
        <v>81</v>
      </c>
      <c r="C23" s="104">
        <v>60984</v>
      </c>
      <c r="D23" s="104">
        <v>1530</v>
      </c>
      <c r="E23" s="104">
        <v>34004</v>
      </c>
      <c r="F23" s="104">
        <v>57349</v>
      </c>
      <c r="G23" s="105">
        <v>-5.9605798242161834</v>
      </c>
      <c r="H23" s="105">
        <v>2122.4836601307188</v>
      </c>
      <c r="I23" s="105">
        <v>68.653687801435126</v>
      </c>
      <c r="J23" s="12"/>
      <c r="L23" s="62"/>
      <c r="M23" s="62"/>
      <c r="N23" s="62"/>
      <c r="O23" s="62"/>
      <c r="P23" s="62"/>
      <c r="Q23" s="62"/>
    </row>
    <row r="24" spans="2:20" ht="24.95" customHeight="1" x14ac:dyDescent="0.3">
      <c r="B24" s="135" t="s">
        <v>20</v>
      </c>
      <c r="C24" s="104">
        <v>45678</v>
      </c>
      <c r="D24" s="104">
        <v>6144</v>
      </c>
      <c r="E24" s="104">
        <v>19985</v>
      </c>
      <c r="F24" s="104">
        <v>42756</v>
      </c>
      <c r="G24" s="105">
        <v>-6.3969525811112593</v>
      </c>
      <c r="H24" s="105">
        <v>225.27669270833334</v>
      </c>
      <c r="I24" s="105">
        <v>113.94045534150612</v>
      </c>
      <c r="J24" s="12"/>
      <c r="L24" s="62"/>
      <c r="M24" s="62"/>
      <c r="N24" s="62"/>
      <c r="O24" s="62"/>
      <c r="P24" s="62"/>
      <c r="Q24" s="62"/>
    </row>
    <row r="25" spans="2:20" ht="24.95" customHeight="1" x14ac:dyDescent="0.3">
      <c r="B25" s="135" t="s">
        <v>16</v>
      </c>
      <c r="C25" s="104">
        <v>20044</v>
      </c>
      <c r="D25" s="104">
        <v>9363</v>
      </c>
      <c r="E25" s="104">
        <v>16999</v>
      </c>
      <c r="F25" s="104">
        <v>32985</v>
      </c>
      <c r="G25" s="105">
        <v>64.562961484733592</v>
      </c>
      <c r="H25" s="105">
        <v>81.555057139805626</v>
      </c>
      <c r="I25" s="105">
        <v>94.040825930937118</v>
      </c>
      <c r="J25" s="12"/>
      <c r="L25" s="62"/>
      <c r="M25" s="62"/>
      <c r="N25" s="62"/>
      <c r="O25" s="62"/>
      <c r="P25" s="62"/>
      <c r="Q25" s="62"/>
    </row>
    <row r="26" spans="2:20" ht="24.95" customHeight="1" x14ac:dyDescent="0.3">
      <c r="B26" s="135" t="s">
        <v>33</v>
      </c>
      <c r="C26" s="104">
        <v>20025</v>
      </c>
      <c r="D26" s="104">
        <v>2951</v>
      </c>
      <c r="E26" s="104">
        <v>27325</v>
      </c>
      <c r="F26" s="104">
        <v>32414</v>
      </c>
      <c r="G26" s="105">
        <v>61.867665418227212</v>
      </c>
      <c r="H26" s="105">
        <v>825.95730260928497</v>
      </c>
      <c r="I26" s="105">
        <v>18.623970722781348</v>
      </c>
      <c r="J26" s="12"/>
      <c r="L26" s="62"/>
      <c r="M26" s="62"/>
      <c r="N26" s="62"/>
      <c r="O26" s="62"/>
      <c r="P26" s="62"/>
      <c r="Q26" s="62"/>
    </row>
    <row r="27" spans="2:20" ht="24.95" customHeight="1" x14ac:dyDescent="0.3">
      <c r="B27" s="135" t="s">
        <v>41</v>
      </c>
      <c r="C27" s="104">
        <v>25594</v>
      </c>
      <c r="D27" s="104">
        <v>1721</v>
      </c>
      <c r="E27" s="104">
        <v>7489</v>
      </c>
      <c r="F27" s="104">
        <v>26484</v>
      </c>
      <c r="G27" s="105">
        <v>3.4773775103539961</v>
      </c>
      <c r="H27" s="105">
        <v>335.15398024404419</v>
      </c>
      <c r="I27" s="105">
        <v>253.63867004940582</v>
      </c>
      <c r="J27" s="12"/>
      <c r="L27" s="62"/>
      <c r="M27" s="62"/>
      <c r="N27" s="62"/>
      <c r="O27" s="62"/>
      <c r="P27" s="62"/>
      <c r="Q27" s="62"/>
    </row>
    <row r="28" spans="2:20" ht="24.95" customHeight="1" x14ac:dyDescent="0.3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20" ht="24.95" customHeight="1" x14ac:dyDescent="0.3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20" ht="24.95" customHeight="1" x14ac:dyDescent="0.3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95" customHeight="1" x14ac:dyDescent="0.25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95" customHeight="1" thickBot="1" x14ac:dyDescent="0.35">
      <c r="B32" s="114"/>
      <c r="C32" s="115"/>
      <c r="D32" s="115"/>
      <c r="E32" s="115"/>
      <c r="F32" s="115"/>
      <c r="G32" s="115"/>
      <c r="H32" s="115"/>
      <c r="I32" s="116"/>
      <c r="J32" s="12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95" customHeight="1" x14ac:dyDescent="0.3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95" customHeight="1" x14ac:dyDescent="0.3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9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95" customHeight="1" x14ac:dyDescent="0.3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2:20" ht="24.95" customHeight="1" x14ac:dyDescent="0.3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2:20" ht="24.95" customHeight="1" x14ac:dyDescent="0.3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24.95" customHeight="1" x14ac:dyDescent="0.3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2:20" ht="24.95" customHeight="1" x14ac:dyDescent="0.3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2:20" ht="24.95" customHeight="1" x14ac:dyDescent="0.3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2:20" ht="24.95" customHeight="1" x14ac:dyDescent="0.3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2:20" ht="24.95" customHeight="1" x14ac:dyDescent="0.3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2:20" ht="24.95" customHeight="1" x14ac:dyDescent="0.3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2:20" ht="24.95" customHeight="1" x14ac:dyDescent="0.3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2:20" ht="24.95" customHeight="1" x14ac:dyDescent="0.3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2:20" ht="24.95" customHeight="1" x14ac:dyDescent="0.3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spans="2:20" ht="24.95" customHeight="1" x14ac:dyDescent="0.2"/>
    <row r="49" ht="24.95" customHeight="1" x14ac:dyDescent="0.2"/>
  </sheetData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7"/>
  <sheetViews>
    <sheetView workbookViewId="0">
      <selection activeCell="S24" sqref="S24"/>
    </sheetView>
  </sheetViews>
  <sheetFormatPr defaultRowHeight="11.25" x14ac:dyDescent="0.2"/>
  <cols>
    <col min="1" max="1" width="9.140625" style="20"/>
    <col min="2" max="2" width="29.7109375" style="1" bestFit="1" customWidth="1"/>
    <col min="3" max="14" width="8.7109375" style="124" customWidth="1"/>
    <col min="15" max="15" width="8.7109375" style="20" customWidth="1"/>
    <col min="16" max="16384" width="9.140625" style="20"/>
  </cols>
  <sheetData>
    <row r="3" spans="2:15" ht="12" thickBot="1" x14ac:dyDescent="0.25"/>
    <row r="4" spans="2:15" ht="19.5" thickBot="1" x14ac:dyDescent="0.35">
      <c r="B4" s="191" t="s">
        <v>143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 x14ac:dyDescent="0.25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 x14ac:dyDescent="0.25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>
        <v>1970</v>
      </c>
      <c r="M6" s="83"/>
      <c r="N6" s="83"/>
      <c r="O6" s="66">
        <v>21399</v>
      </c>
    </row>
    <row r="7" spans="2:15" ht="12" thickBot="1" x14ac:dyDescent="0.25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>
        <v>61373</v>
      </c>
      <c r="M7" s="83"/>
      <c r="N7" s="83"/>
      <c r="O7" s="66">
        <v>499818</v>
      </c>
    </row>
    <row r="8" spans="2:15" ht="12" thickBot="1" x14ac:dyDescent="0.25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>
        <v>404</v>
      </c>
      <c r="M8" s="83"/>
      <c r="N8" s="83"/>
      <c r="O8" s="66">
        <v>1915</v>
      </c>
    </row>
    <row r="9" spans="2:15" ht="12" thickBot="1" x14ac:dyDescent="0.25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>
        <v>107</v>
      </c>
      <c r="M9" s="83"/>
      <c r="N9" s="83"/>
      <c r="O9" s="66">
        <v>921</v>
      </c>
    </row>
    <row r="10" spans="2:15" ht="12" thickBot="1" x14ac:dyDescent="0.25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>
        <v>155</v>
      </c>
      <c r="M10" s="83"/>
      <c r="N10" s="83"/>
      <c r="O10" s="66">
        <v>1790</v>
      </c>
    </row>
    <row r="11" spans="2:15" ht="12" thickBot="1" x14ac:dyDescent="0.25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>
        <v>1593</v>
      </c>
      <c r="M11" s="83"/>
      <c r="N11" s="83"/>
      <c r="O11" s="66">
        <v>26348</v>
      </c>
    </row>
    <row r="12" spans="2:15" ht="12" thickBot="1" x14ac:dyDescent="0.25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>
        <v>2562</v>
      </c>
      <c r="M12" s="83"/>
      <c r="N12" s="83"/>
      <c r="O12" s="66">
        <v>32414</v>
      </c>
    </row>
    <row r="13" spans="2:15" ht="12" thickBot="1" x14ac:dyDescent="0.25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>
        <v>0</v>
      </c>
      <c r="M13" s="83"/>
      <c r="N13" s="83"/>
      <c r="O13" s="66">
        <v>188</v>
      </c>
    </row>
    <row r="14" spans="2:15" ht="12" thickBot="1" x14ac:dyDescent="0.25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>
        <v>45</v>
      </c>
      <c r="M14" s="83"/>
      <c r="N14" s="83"/>
      <c r="O14" s="66">
        <v>197</v>
      </c>
    </row>
    <row r="15" spans="2:15" ht="12" thickBot="1" x14ac:dyDescent="0.25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>
        <v>12</v>
      </c>
      <c r="M15" s="83"/>
      <c r="N15" s="83"/>
      <c r="O15" s="66">
        <v>101</v>
      </c>
    </row>
    <row r="16" spans="2:15" ht="12" thickBot="1" x14ac:dyDescent="0.25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>
        <v>116</v>
      </c>
      <c r="M16" s="83"/>
      <c r="N16" s="83"/>
      <c r="O16" s="66">
        <v>963</v>
      </c>
    </row>
    <row r="17" spans="2:15" ht="12" thickBot="1" x14ac:dyDescent="0.25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>
        <v>2767</v>
      </c>
      <c r="M17" s="83"/>
      <c r="N17" s="83"/>
      <c r="O17" s="66">
        <v>42756</v>
      </c>
    </row>
    <row r="18" spans="2:15" ht="12" thickBot="1" x14ac:dyDescent="0.25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>
        <v>249</v>
      </c>
      <c r="M18" s="83"/>
      <c r="N18" s="83"/>
      <c r="O18" s="66">
        <v>1672</v>
      </c>
    </row>
    <row r="19" spans="2:15" ht="12" thickBot="1" x14ac:dyDescent="0.25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>
        <v>990</v>
      </c>
      <c r="M19" s="83"/>
      <c r="N19" s="83"/>
      <c r="O19" s="66">
        <v>3649</v>
      </c>
    </row>
    <row r="20" spans="2:15" ht="12" thickBot="1" x14ac:dyDescent="0.25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>
        <v>1241</v>
      </c>
      <c r="M20" s="83"/>
      <c r="N20" s="83"/>
      <c r="O20" s="66">
        <v>13458</v>
      </c>
    </row>
    <row r="21" spans="2:15" ht="12" thickBot="1" x14ac:dyDescent="0.25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>
        <v>36</v>
      </c>
      <c r="M21" s="83"/>
      <c r="N21" s="83"/>
      <c r="O21" s="66">
        <v>412</v>
      </c>
    </row>
    <row r="22" spans="2:15" ht="12" thickBot="1" x14ac:dyDescent="0.25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>
        <v>218</v>
      </c>
      <c r="M22" s="83"/>
      <c r="N22" s="83"/>
      <c r="O22" s="66">
        <v>8548</v>
      </c>
    </row>
    <row r="23" spans="2:15" ht="12" thickBot="1" x14ac:dyDescent="0.25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>
        <v>155</v>
      </c>
      <c r="M23" s="83"/>
      <c r="N23" s="83"/>
      <c r="O23" s="66">
        <v>1102</v>
      </c>
    </row>
    <row r="24" spans="2:15" ht="12" thickBot="1" x14ac:dyDescent="0.25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>
        <v>829</v>
      </c>
      <c r="M24" s="83"/>
      <c r="N24" s="83"/>
      <c r="O24" s="66">
        <v>10141</v>
      </c>
    </row>
    <row r="25" spans="2:15" ht="12" thickBot="1" x14ac:dyDescent="0.25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>
        <v>61</v>
      </c>
      <c r="M25" s="83"/>
      <c r="N25" s="83"/>
      <c r="O25" s="66">
        <v>490</v>
      </c>
    </row>
    <row r="26" spans="2:15" ht="12" thickBot="1" x14ac:dyDescent="0.25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>
        <v>2</v>
      </c>
      <c r="M26" s="83"/>
      <c r="N26" s="83"/>
      <c r="O26" s="66">
        <v>64</v>
      </c>
    </row>
    <row r="27" spans="2:15" ht="12" thickBot="1" x14ac:dyDescent="0.25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>
        <v>36</v>
      </c>
      <c r="M27" s="83"/>
      <c r="N27" s="83"/>
      <c r="O27" s="66">
        <v>283</v>
      </c>
    </row>
    <row r="28" spans="2:15" ht="12" thickBot="1" x14ac:dyDescent="0.25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>
        <v>104</v>
      </c>
      <c r="M28" s="83"/>
      <c r="N28" s="83"/>
      <c r="O28" s="66">
        <v>1105</v>
      </c>
    </row>
    <row r="29" spans="2:15" ht="12" thickBot="1" x14ac:dyDescent="0.25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>
        <v>375</v>
      </c>
      <c r="M29" s="83"/>
      <c r="N29" s="83"/>
      <c r="O29" s="66">
        <v>3575</v>
      </c>
    </row>
    <row r="30" spans="2:15" ht="12" thickBot="1" x14ac:dyDescent="0.25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>
        <v>478</v>
      </c>
      <c r="M30" s="83"/>
      <c r="N30" s="83"/>
      <c r="O30" s="66">
        <v>3793</v>
      </c>
    </row>
    <row r="31" spans="2:15" ht="12" thickBot="1" x14ac:dyDescent="0.25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>
        <v>5511</v>
      </c>
      <c r="M31" s="83"/>
      <c r="N31" s="83"/>
      <c r="O31" s="66">
        <v>64270</v>
      </c>
    </row>
    <row r="32" spans="2:15" ht="12" thickBot="1" x14ac:dyDescent="0.25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>
        <v>26</v>
      </c>
      <c r="M32" s="83"/>
      <c r="N32" s="83"/>
      <c r="O32" s="66">
        <v>327</v>
      </c>
    </row>
    <row r="33" spans="2:15" ht="12" thickBot="1" x14ac:dyDescent="0.25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>
        <v>145</v>
      </c>
      <c r="M33" s="83"/>
      <c r="N33" s="83"/>
      <c r="O33" s="66">
        <v>654</v>
      </c>
    </row>
    <row r="34" spans="2:15" ht="12" thickBot="1" x14ac:dyDescent="0.25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>
        <v>50</v>
      </c>
      <c r="M34" s="83"/>
      <c r="N34" s="83"/>
      <c r="O34" s="66">
        <v>470</v>
      </c>
    </row>
    <row r="35" spans="2:15" ht="12" thickBot="1" x14ac:dyDescent="0.25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>
        <v>108</v>
      </c>
      <c r="M35" s="83"/>
      <c r="N35" s="83"/>
      <c r="O35" s="66">
        <v>5327</v>
      </c>
    </row>
    <row r="36" spans="2:15" ht="12" thickBot="1" x14ac:dyDescent="0.25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>
        <v>153</v>
      </c>
      <c r="M36" s="83"/>
      <c r="N36" s="83"/>
      <c r="O36" s="66">
        <v>1218</v>
      </c>
    </row>
    <row r="37" spans="2:15" ht="12" thickBot="1" x14ac:dyDescent="0.25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>
        <v>216</v>
      </c>
      <c r="M37" s="83"/>
      <c r="N37" s="83"/>
      <c r="O37" s="66">
        <v>2174</v>
      </c>
    </row>
    <row r="38" spans="2:15" ht="12" thickBot="1" x14ac:dyDescent="0.25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>
        <v>11319</v>
      </c>
      <c r="M38" s="83"/>
      <c r="N38" s="83"/>
      <c r="O38" s="66">
        <v>94872</v>
      </c>
    </row>
    <row r="39" spans="2:15" ht="12" thickBot="1" x14ac:dyDescent="0.25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>
        <v>72</v>
      </c>
      <c r="M39" s="83"/>
      <c r="N39" s="83"/>
      <c r="O39" s="66">
        <v>715</v>
      </c>
    </row>
    <row r="40" spans="2:15" ht="12" thickBot="1" x14ac:dyDescent="0.25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>
        <v>20040</v>
      </c>
      <c r="M40" s="83"/>
      <c r="N40" s="83"/>
      <c r="O40" s="66">
        <v>152907</v>
      </c>
    </row>
    <row r="41" spans="2:15" ht="12" thickBot="1" x14ac:dyDescent="0.25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>
        <v>3324</v>
      </c>
      <c r="M41" s="83"/>
      <c r="N41" s="83"/>
      <c r="O41" s="66">
        <v>57349</v>
      </c>
    </row>
    <row r="42" spans="2:15" ht="12" thickBot="1" x14ac:dyDescent="0.25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>
        <v>3155</v>
      </c>
      <c r="M42" s="83"/>
      <c r="N42" s="83"/>
      <c r="O42" s="66">
        <v>24562</v>
      </c>
    </row>
    <row r="43" spans="2:15" ht="12" thickBot="1" x14ac:dyDescent="0.25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>
        <v>595</v>
      </c>
      <c r="M43" s="83"/>
      <c r="N43" s="83"/>
      <c r="O43" s="66">
        <v>8384</v>
      </c>
    </row>
    <row r="44" spans="2:15" ht="12" thickBot="1" x14ac:dyDescent="0.25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>
        <v>118</v>
      </c>
      <c r="M44" s="83"/>
      <c r="N44" s="83"/>
      <c r="O44" s="66">
        <v>8987</v>
      </c>
    </row>
    <row r="45" spans="2:15" ht="12" thickBot="1" x14ac:dyDescent="0.25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>
        <v>535</v>
      </c>
      <c r="M45" s="83"/>
      <c r="N45" s="83"/>
      <c r="O45" s="66">
        <v>11509</v>
      </c>
    </row>
    <row r="46" spans="2:15" ht="12" thickBot="1" x14ac:dyDescent="0.25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>
        <v>5915</v>
      </c>
      <c r="M46" s="83"/>
      <c r="N46" s="83"/>
      <c r="O46" s="66">
        <v>32985</v>
      </c>
    </row>
    <row r="47" spans="2:15" ht="12" thickBot="1" x14ac:dyDescent="0.25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>
        <v>1490</v>
      </c>
      <c r="M47" s="83"/>
      <c r="N47" s="83"/>
      <c r="O47" s="66">
        <v>17344</v>
      </c>
    </row>
    <row r="48" spans="2:15" ht="12" thickBot="1" x14ac:dyDescent="0.25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>
        <v>7</v>
      </c>
      <c r="M48" s="83"/>
      <c r="N48" s="83"/>
      <c r="O48" s="66">
        <v>144</v>
      </c>
    </row>
    <row r="49" spans="2:15" ht="12" thickBot="1" x14ac:dyDescent="0.25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>
        <v>72</v>
      </c>
      <c r="M49" s="83"/>
      <c r="N49" s="83"/>
      <c r="O49" s="66">
        <v>432</v>
      </c>
    </row>
    <row r="50" spans="2:15" ht="12" thickBot="1" x14ac:dyDescent="0.25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>
        <v>809</v>
      </c>
      <c r="M50" s="83"/>
      <c r="N50" s="83"/>
      <c r="O50" s="66">
        <v>10237</v>
      </c>
    </row>
    <row r="51" spans="2:15" ht="12" thickBot="1" x14ac:dyDescent="0.25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>
        <v>391</v>
      </c>
      <c r="M51" s="83"/>
      <c r="N51" s="83"/>
      <c r="O51" s="66">
        <v>4265</v>
      </c>
    </row>
    <row r="52" spans="2:15" ht="12" thickBot="1" x14ac:dyDescent="0.25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>
        <v>39</v>
      </c>
      <c r="M52" s="83"/>
      <c r="N52" s="83"/>
      <c r="O52" s="66">
        <v>297</v>
      </c>
    </row>
    <row r="53" spans="2:15" ht="12" thickBot="1" x14ac:dyDescent="0.25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>
        <v>1</v>
      </c>
      <c r="M53" s="83"/>
      <c r="N53" s="83"/>
      <c r="O53" s="66">
        <v>72</v>
      </c>
    </row>
    <row r="54" spans="2:15" ht="12" thickBot="1" x14ac:dyDescent="0.25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>
        <v>132</v>
      </c>
      <c r="M54" s="83"/>
      <c r="N54" s="83"/>
      <c r="O54" s="66">
        <v>1359</v>
      </c>
    </row>
    <row r="55" spans="2:15" ht="12" thickBot="1" x14ac:dyDescent="0.25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>
        <v>40</v>
      </c>
      <c r="M55" s="83"/>
      <c r="N55" s="83"/>
      <c r="O55" s="66">
        <v>264</v>
      </c>
    </row>
    <row r="56" spans="2:15" ht="12" thickBot="1" x14ac:dyDescent="0.25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>
        <v>1405</v>
      </c>
      <c r="M56" s="83"/>
      <c r="N56" s="83"/>
      <c r="O56" s="66">
        <v>5228</v>
      </c>
    </row>
    <row r="57" spans="2:15" ht="12" thickBot="1" x14ac:dyDescent="0.25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>
        <v>372</v>
      </c>
      <c r="M57" s="83"/>
      <c r="N57" s="83"/>
      <c r="O57" s="66">
        <v>2430</v>
      </c>
    </row>
    <row r="58" spans="2:15" ht="12" thickBot="1" x14ac:dyDescent="0.25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>
        <v>389</v>
      </c>
      <c r="M58" s="83"/>
      <c r="N58" s="83"/>
      <c r="O58" s="66">
        <v>4173</v>
      </c>
    </row>
    <row r="59" spans="2:15" ht="12" thickBot="1" x14ac:dyDescent="0.25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>
        <v>155</v>
      </c>
      <c r="M59" s="83"/>
      <c r="N59" s="83"/>
      <c r="O59" s="66">
        <v>967</v>
      </c>
    </row>
    <row r="60" spans="2:15" ht="12" thickBot="1" x14ac:dyDescent="0.25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>
        <v>3</v>
      </c>
      <c r="M60" s="83"/>
      <c r="N60" s="83"/>
      <c r="O60" s="66">
        <v>867</v>
      </c>
    </row>
    <row r="61" spans="2:15" ht="12" thickBot="1" x14ac:dyDescent="0.25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>
        <v>331</v>
      </c>
      <c r="M61" s="83"/>
      <c r="N61" s="83"/>
      <c r="O61" s="66">
        <v>1664</v>
      </c>
    </row>
    <row r="62" spans="2:15" ht="12" thickBot="1" x14ac:dyDescent="0.25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>
        <v>392</v>
      </c>
      <c r="M62" s="83"/>
      <c r="N62" s="83"/>
      <c r="O62" s="66">
        <v>2593</v>
      </c>
    </row>
    <row r="63" spans="2:15" ht="12" thickBot="1" x14ac:dyDescent="0.25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>
        <v>30</v>
      </c>
      <c r="M63" s="83"/>
      <c r="N63" s="83"/>
      <c r="O63" s="66">
        <v>312</v>
      </c>
    </row>
    <row r="64" spans="2:15" ht="12" thickBot="1" x14ac:dyDescent="0.25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>
        <v>109</v>
      </c>
      <c r="M64" s="83"/>
      <c r="N64" s="83"/>
      <c r="O64" s="66">
        <v>2211</v>
      </c>
    </row>
    <row r="65" spans="2:15" ht="12" thickBot="1" x14ac:dyDescent="0.25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>
        <v>272</v>
      </c>
      <c r="M65" s="83"/>
      <c r="N65" s="83"/>
      <c r="O65" s="66">
        <v>1943</v>
      </c>
    </row>
    <row r="66" spans="2:15" ht="12" thickBot="1" x14ac:dyDescent="0.25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>
        <v>41</v>
      </c>
      <c r="M66" s="83"/>
      <c r="N66" s="83"/>
      <c r="O66" s="66">
        <v>250</v>
      </c>
    </row>
    <row r="67" spans="2:15" ht="12" thickBot="1" x14ac:dyDescent="0.25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>
        <v>14</v>
      </c>
      <c r="M67" s="83"/>
      <c r="N67" s="83"/>
      <c r="O67" s="66">
        <v>99</v>
      </c>
    </row>
    <row r="68" spans="2:15" ht="12" thickBot="1" x14ac:dyDescent="0.25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>
        <v>1909</v>
      </c>
      <c r="M68" s="83"/>
      <c r="N68" s="83"/>
      <c r="O68" s="66">
        <v>10405</v>
      </c>
    </row>
    <row r="69" spans="2:15" ht="12" thickBot="1" x14ac:dyDescent="0.25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>
        <v>81</v>
      </c>
      <c r="M69" s="83"/>
      <c r="N69" s="83"/>
      <c r="O69" s="66">
        <v>557</v>
      </c>
    </row>
    <row r="70" spans="2:15" ht="12" thickBot="1" x14ac:dyDescent="0.25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>
        <v>235</v>
      </c>
      <c r="M70" s="83"/>
      <c r="N70" s="83"/>
      <c r="O70" s="66">
        <v>1539</v>
      </c>
    </row>
    <row r="71" spans="2:15" ht="12" thickBot="1" x14ac:dyDescent="0.25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>
        <v>38</v>
      </c>
      <c r="M71" s="83"/>
      <c r="N71" s="83"/>
      <c r="O71" s="66">
        <v>358</v>
      </c>
    </row>
    <row r="72" spans="2:15" ht="12" thickBot="1" x14ac:dyDescent="0.25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>
        <v>434</v>
      </c>
      <c r="M72" s="83"/>
      <c r="N72" s="83"/>
      <c r="O72" s="66">
        <v>5565</v>
      </c>
    </row>
    <row r="73" spans="2:15" ht="12" thickBot="1" x14ac:dyDescent="0.25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/>
      <c r="N73" s="83"/>
      <c r="O73" s="66">
        <v>0</v>
      </c>
    </row>
    <row r="74" spans="2:15" ht="12" thickBot="1" x14ac:dyDescent="0.25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>
        <v>48</v>
      </c>
      <c r="M74" s="83"/>
      <c r="N74" s="83"/>
      <c r="O74" s="66">
        <v>430</v>
      </c>
    </row>
    <row r="75" spans="2:15" ht="12" thickBot="1" x14ac:dyDescent="0.25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>
        <v>61</v>
      </c>
      <c r="M75" s="83"/>
      <c r="N75" s="83"/>
      <c r="O75" s="66">
        <v>651</v>
      </c>
    </row>
    <row r="76" spans="2:15" ht="12" thickBot="1" x14ac:dyDescent="0.25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>
        <v>5070</v>
      </c>
      <c r="M76" s="83"/>
      <c r="N76" s="83"/>
      <c r="O76" s="66">
        <v>65618</v>
      </c>
    </row>
    <row r="77" spans="2:15" ht="12" thickBot="1" x14ac:dyDescent="0.25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>
        <v>471</v>
      </c>
      <c r="M77" s="83"/>
      <c r="N77" s="83"/>
      <c r="O77" s="66">
        <v>3085</v>
      </c>
    </row>
    <row r="78" spans="2:15" ht="12" thickBot="1" x14ac:dyDescent="0.25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>
        <v>602</v>
      </c>
      <c r="M78" s="83"/>
      <c r="N78" s="83"/>
      <c r="O78" s="66">
        <v>5629</v>
      </c>
    </row>
    <row r="79" spans="2:15" ht="12" thickBot="1" x14ac:dyDescent="0.25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>
        <v>4394</v>
      </c>
      <c r="M79" s="83"/>
      <c r="N79" s="83"/>
      <c r="O79" s="66">
        <v>26484</v>
      </c>
    </row>
    <row r="80" spans="2:15" ht="12" thickBot="1" x14ac:dyDescent="0.25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>
        <v>14</v>
      </c>
      <c r="M80" s="83"/>
      <c r="N80" s="83"/>
      <c r="O80" s="66">
        <v>475</v>
      </c>
    </row>
    <row r="81" spans="2:15" ht="12" thickBot="1" x14ac:dyDescent="0.25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/>
      <c r="N81" s="83"/>
      <c r="O81" s="66">
        <v>0</v>
      </c>
    </row>
    <row r="82" spans="2:15" ht="12" thickBot="1" x14ac:dyDescent="0.25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>
        <v>10</v>
      </c>
      <c r="M82" s="83"/>
      <c r="N82" s="83"/>
      <c r="O82" s="66">
        <v>91</v>
      </c>
    </row>
    <row r="83" spans="2:15" ht="12" thickBot="1" x14ac:dyDescent="0.25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>
        <v>91</v>
      </c>
      <c r="M83" s="83"/>
      <c r="N83" s="83"/>
      <c r="O83" s="66">
        <v>8340</v>
      </c>
    </row>
    <row r="84" spans="2:15" ht="12" thickBot="1" x14ac:dyDescent="0.25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>
        <v>80</v>
      </c>
      <c r="M84" s="83"/>
      <c r="N84" s="83"/>
      <c r="O84" s="66">
        <v>600</v>
      </c>
    </row>
    <row r="85" spans="2:15" ht="12" thickBot="1" x14ac:dyDescent="0.25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>
        <v>2</v>
      </c>
      <c r="M85" s="83"/>
      <c r="N85" s="83"/>
      <c r="O85" s="66">
        <v>17</v>
      </c>
    </row>
    <row r="86" spans="2:15" ht="12" thickBot="1" x14ac:dyDescent="0.25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>
        <v>199</v>
      </c>
      <c r="M86" s="83"/>
      <c r="N86" s="83"/>
      <c r="O86" s="66">
        <v>1272</v>
      </c>
    </row>
    <row r="87" spans="2:15" ht="12" thickBot="1" x14ac:dyDescent="0.25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>
        <v>60</v>
      </c>
      <c r="M87" s="83"/>
      <c r="N87" s="83"/>
      <c r="O87" s="66">
        <v>394</v>
      </c>
    </row>
    <row r="88" spans="2:15" ht="12" thickBot="1" x14ac:dyDescent="0.25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>
        <v>29</v>
      </c>
      <c r="M88" s="83"/>
      <c r="N88" s="83"/>
      <c r="O88" s="66">
        <v>110</v>
      </c>
    </row>
    <row r="89" spans="2:15" ht="12" thickBot="1" x14ac:dyDescent="0.25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>
        <v>19</v>
      </c>
      <c r="M89" s="83"/>
      <c r="N89" s="83"/>
      <c r="O89" s="66">
        <v>208</v>
      </c>
    </row>
    <row r="90" spans="2:15" ht="12" thickBot="1" x14ac:dyDescent="0.25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>
        <v>36</v>
      </c>
      <c r="M90" s="83"/>
      <c r="N90" s="83"/>
      <c r="O90" s="66">
        <v>555</v>
      </c>
    </row>
    <row r="91" spans="2:15" ht="12" thickBot="1" x14ac:dyDescent="0.25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>
        <v>19</v>
      </c>
      <c r="M91" s="83"/>
      <c r="N91" s="83"/>
      <c r="O91" s="66">
        <v>209</v>
      </c>
    </row>
    <row r="92" spans="2:15" ht="12" thickBot="1" x14ac:dyDescent="0.25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>
        <v>881</v>
      </c>
      <c r="M92" s="83"/>
      <c r="N92" s="83"/>
      <c r="O92" s="66">
        <v>7528</v>
      </c>
    </row>
    <row r="93" spans="2:15" ht="12" thickBot="1" x14ac:dyDescent="0.25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>
        <v>453</v>
      </c>
      <c r="M93" s="83"/>
      <c r="N93" s="83"/>
      <c r="O93" s="66">
        <v>5323</v>
      </c>
    </row>
    <row r="94" spans="2:15" ht="12" thickBot="1" x14ac:dyDescent="0.25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>
        <v>15</v>
      </c>
      <c r="M94" s="83"/>
      <c r="N94" s="83"/>
      <c r="O94" s="66">
        <v>153</v>
      </c>
    </row>
    <row r="95" spans="2:15" ht="12" thickBot="1" x14ac:dyDescent="0.25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>
        <v>1</v>
      </c>
      <c r="M95" s="83"/>
      <c r="N95" s="83"/>
      <c r="O95" s="66">
        <v>49</v>
      </c>
    </row>
    <row r="96" spans="2:15" ht="12" thickBot="1" x14ac:dyDescent="0.25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>
        <v>25</v>
      </c>
      <c r="M96" s="83"/>
      <c r="N96" s="83"/>
      <c r="O96" s="66">
        <v>279</v>
      </c>
    </row>
    <row r="97" spans="2:15" ht="12" thickBot="1" x14ac:dyDescent="0.25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>
        <v>2306</v>
      </c>
      <c r="M97" s="83"/>
      <c r="N97" s="83"/>
      <c r="O97" s="66">
        <v>19968</v>
      </c>
    </row>
    <row r="98" spans="2:15" ht="12" thickBot="1" x14ac:dyDescent="0.25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>
        <v>987</v>
      </c>
      <c r="M98" s="83"/>
      <c r="N98" s="83"/>
      <c r="O98" s="66">
        <v>6964</v>
      </c>
    </row>
    <row r="99" spans="2:15" ht="12" thickBot="1" x14ac:dyDescent="0.25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>
        <v>152224</v>
      </c>
      <c r="M99" s="67"/>
      <c r="N99" s="67"/>
      <c r="O99" s="66">
        <v>1373819</v>
      </c>
    </row>
    <row r="100" spans="2:15" ht="12" thickBot="1" x14ac:dyDescent="0.25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84">
        <v>60283</v>
      </c>
      <c r="M100" s="117"/>
      <c r="N100" s="117"/>
      <c r="O100" s="66">
        <v>591803</v>
      </c>
    </row>
    <row r="101" spans="2:15" ht="12" thickBot="1" x14ac:dyDescent="0.25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>
        <v>212507</v>
      </c>
      <c r="M101" s="84"/>
      <c r="N101" s="84"/>
      <c r="O101" s="88">
        <v>1965622</v>
      </c>
    </row>
    <row r="105" spans="2:15" x14ac:dyDescent="0.2">
      <c r="O105" s="145"/>
    </row>
    <row r="106" spans="2:15" x14ac:dyDescent="0.2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spans="2:15" x14ac:dyDescent="0.2">
      <c r="M107" s="146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2"/>
  <sheetViews>
    <sheetView topLeftCell="A43" workbookViewId="0">
      <selection activeCell="N63" sqref="N63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5" width="12.140625" style="1" customWidth="1"/>
    <col min="16" max="16" width="11" style="1" customWidth="1"/>
    <col min="17" max="17" width="14.140625" style="1" customWidth="1"/>
    <col min="18" max="28" width="9.140625" style="1"/>
    <col min="29" max="29" width="11.85546875" style="1" bestFit="1" customWidth="1"/>
    <col min="30" max="16384" width="9.140625" style="1"/>
  </cols>
  <sheetData>
    <row r="2" spans="2:18" ht="11.25" thickBot="1" x14ac:dyDescent="0.2"/>
    <row r="3" spans="2:18" ht="24.75" customHeight="1" x14ac:dyDescent="0.25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8" x14ac:dyDescent="0.15">
      <c r="B4" s="207"/>
      <c r="C4" s="75" t="s">
        <v>121</v>
      </c>
      <c r="D4" s="204" t="s">
        <v>94</v>
      </c>
      <c r="E4" s="208"/>
      <c r="F4" s="204" t="s">
        <v>96</v>
      </c>
      <c r="G4" s="205"/>
      <c r="H4" s="204" t="s">
        <v>95</v>
      </c>
      <c r="I4" s="205"/>
      <c r="J4" s="204" t="s">
        <v>122</v>
      </c>
      <c r="K4" s="205"/>
      <c r="L4" s="204" t="s">
        <v>97</v>
      </c>
      <c r="M4" s="205"/>
      <c r="N4" s="204" t="s">
        <v>138</v>
      </c>
      <c r="O4" s="205"/>
      <c r="P4" s="206" t="s">
        <v>98</v>
      </c>
      <c r="Q4" s="77" t="s">
        <v>123</v>
      </c>
    </row>
    <row r="5" spans="2:18" x14ac:dyDescent="0.15">
      <c r="B5" s="207"/>
      <c r="C5" s="76" t="s">
        <v>124</v>
      </c>
      <c r="D5" s="197" t="s">
        <v>125</v>
      </c>
      <c r="E5" s="209"/>
      <c r="F5" s="197" t="s">
        <v>125</v>
      </c>
      <c r="G5" s="198"/>
      <c r="H5" s="197" t="s">
        <v>125</v>
      </c>
      <c r="I5" s="198"/>
      <c r="J5" s="197" t="s">
        <v>125</v>
      </c>
      <c r="K5" s="198"/>
      <c r="L5" s="199" t="s">
        <v>125</v>
      </c>
      <c r="M5" s="200"/>
      <c r="N5" s="199" t="s">
        <v>125</v>
      </c>
      <c r="O5" s="200"/>
      <c r="P5" s="206"/>
      <c r="Q5" s="78" t="s">
        <v>106</v>
      </c>
    </row>
    <row r="6" spans="2:18" ht="11.25" thickBot="1" x14ac:dyDescent="0.2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x14ac:dyDescent="0.1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x14ac:dyDescent="0.1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x14ac:dyDescent="0.1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x14ac:dyDescent="0.1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51.160448061890577</v>
      </c>
      <c r="R10" s="69"/>
    </row>
    <row r="11" spans="2:18" x14ac:dyDescent="0.1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x14ac:dyDescent="0.1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x14ac:dyDescent="0.1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20.731104890498919</v>
      </c>
      <c r="R13" s="69"/>
    </row>
    <row r="14" spans="2:18" x14ac:dyDescent="0.1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x14ac:dyDescent="0.1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x14ac:dyDescent="0.1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x14ac:dyDescent="0.1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x14ac:dyDescent="0.1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34.788004136504647</v>
      </c>
      <c r="R18" s="69"/>
    </row>
    <row r="19" spans="2:18" x14ac:dyDescent="0.1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32.933329077968907</v>
      </c>
      <c r="R19" s="69"/>
    </row>
    <row r="20" spans="2:18" ht="11.25" thickBot="1" x14ac:dyDescent="0.2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19.876935245150641</v>
      </c>
      <c r="R20" s="69"/>
    </row>
    <row r="21" spans="2:18" x14ac:dyDescent="0.1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 x14ac:dyDescent="0.2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8" x14ac:dyDescent="0.1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8" x14ac:dyDescent="0.15">
      <c r="B24" s="19" t="s">
        <v>102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39.351713115572863</v>
      </c>
    </row>
    <row r="25" spans="2:18" x14ac:dyDescent="0.15">
      <c r="B25" s="19" t="s">
        <v>109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37.008236130272998</v>
      </c>
    </row>
    <row r="26" spans="2:18" x14ac:dyDescent="0.15">
      <c r="B26" s="19" t="s">
        <v>110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-68.226042916166875</v>
      </c>
    </row>
    <row r="27" spans="2:18" x14ac:dyDescent="0.15">
      <c r="B27" s="19" t="s">
        <v>135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-99.926790524207476</v>
      </c>
    </row>
    <row r="28" spans="2:18" x14ac:dyDescent="0.15">
      <c r="B28" s="19" t="s">
        <v>112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-99.968860932926447</v>
      </c>
    </row>
    <row r="29" spans="2:18" x14ac:dyDescent="0.15">
      <c r="B29" s="19" t="s">
        <v>113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-90.944993951469428</v>
      </c>
    </row>
    <row r="30" spans="2:18" x14ac:dyDescent="0.15">
      <c r="B30" s="19" t="s">
        <v>114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-75.781420033148621</v>
      </c>
    </row>
    <row r="31" spans="2:18" x14ac:dyDescent="0.15">
      <c r="B31" s="19" t="s">
        <v>115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-68.382489554997633</v>
      </c>
    </row>
    <row r="32" spans="2:18" x14ac:dyDescent="0.1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-74.304114747610427</v>
      </c>
    </row>
    <row r="33" spans="2:18" x14ac:dyDescent="0.1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-78.405435935465519</v>
      </c>
    </row>
    <row r="34" spans="2:18" x14ac:dyDescent="0.1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-77.824152217277884</v>
      </c>
    </row>
    <row r="35" spans="2:18" x14ac:dyDescent="0.1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-75.645827331220588</v>
      </c>
      <c r="R35" s="69"/>
    </row>
    <row r="36" spans="2:18" ht="11.25" thickBot="1" x14ac:dyDescent="0.2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8" ht="11.25" thickBot="1" x14ac:dyDescent="0.2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8" x14ac:dyDescent="0.1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8" x14ac:dyDescent="0.1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-82.968352388803268</v>
      </c>
    </row>
    <row r="40" spans="2:18" x14ac:dyDescent="0.1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-84.269628635073687</v>
      </c>
    </row>
    <row r="41" spans="2:18" x14ac:dyDescent="0.1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16.686241610738261</v>
      </c>
    </row>
    <row r="42" spans="2:18" x14ac:dyDescent="0.1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8" x14ac:dyDescent="0.1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69003.333333333328</v>
      </c>
    </row>
    <row r="44" spans="2:18" x14ac:dyDescent="0.1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8" x14ac:dyDescent="0.1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274.98963085856491</v>
      </c>
    </row>
    <row r="46" spans="2:18" x14ac:dyDescent="0.1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90.977579556412721</v>
      </c>
    </row>
    <row r="47" spans="2:18" x14ac:dyDescent="0.1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99.397927751330158</v>
      </c>
    </row>
    <row r="48" spans="2:18" x14ac:dyDescent="0.1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233.77790200854531</v>
      </c>
    </row>
    <row r="49" spans="2:18" x14ac:dyDescent="0.1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8" x14ac:dyDescent="0.15">
      <c r="B50" s="19" t="s">
        <v>119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306.97949526813881</v>
      </c>
    </row>
    <row r="51" spans="2:18" ht="11.25" thickBot="1" x14ac:dyDescent="0.2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8" ht="11.25" thickBot="1" x14ac:dyDescent="0.2"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</row>
    <row r="53" spans="2:18" x14ac:dyDescent="0.1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8" x14ac:dyDescent="0.1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8" x14ac:dyDescent="0.1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8" x14ac:dyDescent="0.1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8" x14ac:dyDescent="0.1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537.63440860215053</v>
      </c>
    </row>
    <row r="58" spans="2:18" x14ac:dyDescent="0.1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515.66253436881959</v>
      </c>
    </row>
    <row r="59" spans="2:18" x14ac:dyDescent="0.1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8" x14ac:dyDescent="0.1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8" x14ac:dyDescent="0.1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98.269795184144911</v>
      </c>
    </row>
    <row r="62" spans="2:18" x14ac:dyDescent="0.15">
      <c r="B62" s="19" t="s">
        <v>116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8" x14ac:dyDescent="0.15">
      <c r="B63" s="19" t="s">
        <v>136</v>
      </c>
      <c r="C63" s="139">
        <v>139237</v>
      </c>
      <c r="D63" s="139">
        <v>549</v>
      </c>
      <c r="E63" s="139">
        <v>1803</v>
      </c>
      <c r="F63" s="139">
        <v>763</v>
      </c>
      <c r="G63" s="139">
        <v>0</v>
      </c>
      <c r="H63" s="139">
        <v>8247</v>
      </c>
      <c r="I63" s="139">
        <v>1187</v>
      </c>
      <c r="J63" s="139">
        <v>54</v>
      </c>
      <c r="K63" s="139">
        <v>384</v>
      </c>
      <c r="L63" s="139">
        <v>0</v>
      </c>
      <c r="M63" s="139">
        <v>0</v>
      </c>
      <c r="N63" s="139">
        <v>0</v>
      </c>
      <c r="O63" s="139">
        <v>0</v>
      </c>
      <c r="P63" s="139">
        <v>152224</v>
      </c>
      <c r="Q63" s="136">
        <v>82.112264918409352</v>
      </c>
    </row>
    <row r="64" spans="2:18" x14ac:dyDescent="0.1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x14ac:dyDescent="0.1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 x14ac:dyDescent="0.2">
      <c r="B66" s="35" t="s">
        <v>98</v>
      </c>
      <c r="C66" s="68">
        <v>1263438</v>
      </c>
      <c r="D66" s="68">
        <v>2716</v>
      </c>
      <c r="E66" s="68">
        <v>29606</v>
      </c>
      <c r="F66" s="68">
        <v>7120</v>
      </c>
      <c r="G66" s="68">
        <v>0</v>
      </c>
      <c r="H66" s="68">
        <v>58994</v>
      </c>
      <c r="I66" s="68">
        <v>7127</v>
      </c>
      <c r="J66" s="68">
        <v>469</v>
      </c>
      <c r="K66" s="68">
        <v>3979</v>
      </c>
      <c r="L66" s="68">
        <v>0</v>
      </c>
      <c r="M66" s="68">
        <v>0</v>
      </c>
      <c r="N66" s="68">
        <v>370</v>
      </c>
      <c r="O66" s="68">
        <v>0</v>
      </c>
      <c r="P66" s="68">
        <v>1373819</v>
      </c>
      <c r="Q66" s="136">
        <v>117.92675807894622</v>
      </c>
    </row>
    <row r="67" spans="2:17" ht="11.25" thickBot="1" x14ac:dyDescent="0.2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spans="2:17" x14ac:dyDescent="0.15">
      <c r="D71" s="38"/>
    </row>
    <row r="72" spans="2:17" x14ac:dyDescent="0.15">
      <c r="D72" s="38"/>
    </row>
  </sheetData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="125" workbookViewId="0">
      <selection activeCell="B2" sqref="B2:I20"/>
    </sheetView>
  </sheetViews>
  <sheetFormatPr defaultRowHeight="15.75" x14ac:dyDescent="0.25"/>
  <cols>
    <col min="1" max="1" width="9.140625" style="3"/>
    <col min="2" max="2" width="21.7109375" style="3" customWidth="1"/>
    <col min="3" max="3" width="12.5703125" style="3" customWidth="1"/>
    <col min="4" max="6" width="10.42578125" style="3" bestFit="1" customWidth="1"/>
    <col min="7" max="7" width="10.42578125" style="3" customWidth="1"/>
    <col min="8" max="8" width="12.7109375" style="3" customWidth="1"/>
    <col min="9" max="9" width="12.28515625" style="3" customWidth="1"/>
    <col min="10" max="16384" width="9.140625" style="3"/>
  </cols>
  <sheetData>
    <row r="2" spans="2:9" x14ac:dyDescent="0.25">
      <c r="B2" s="210" t="s">
        <v>128</v>
      </c>
      <c r="C2" s="210"/>
      <c r="D2" s="210"/>
      <c r="E2" s="210"/>
      <c r="F2" s="210"/>
      <c r="G2" s="210"/>
      <c r="H2" s="210"/>
      <c r="I2" s="210"/>
    </row>
    <row r="3" spans="2:9" ht="16.5" thickBot="1" x14ac:dyDescent="0.3">
      <c r="B3" s="211"/>
      <c r="C3" s="211"/>
      <c r="D3" s="211"/>
      <c r="E3" s="211"/>
      <c r="F3" s="211"/>
      <c r="G3" s="211"/>
      <c r="H3" s="211"/>
      <c r="I3" s="211"/>
    </row>
    <row r="4" spans="2:9" x14ac:dyDescent="0.25">
      <c r="B4" s="155"/>
      <c r="C4" s="212" t="s">
        <v>129</v>
      </c>
      <c r="D4" s="212"/>
      <c r="E4" s="212"/>
      <c r="F4" s="212"/>
      <c r="G4" s="217" t="s">
        <v>130</v>
      </c>
      <c r="H4" s="218"/>
      <c r="I4" s="219"/>
    </row>
    <row r="5" spans="2:9" ht="16.5" thickBot="1" x14ac:dyDescent="0.3">
      <c r="B5" s="156"/>
      <c r="C5" s="213" t="s">
        <v>131</v>
      </c>
      <c r="D5" s="213"/>
      <c r="E5" s="213"/>
      <c r="F5" s="213"/>
      <c r="G5" s="214" t="s">
        <v>132</v>
      </c>
      <c r="H5" s="215"/>
      <c r="I5" s="216"/>
    </row>
    <row r="6" spans="2:9" ht="16.5" thickBot="1" x14ac:dyDescent="0.3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149</v>
      </c>
      <c r="H6" s="40" t="s">
        <v>141</v>
      </c>
      <c r="I6" s="41" t="s">
        <v>144</v>
      </c>
    </row>
    <row r="7" spans="2:9" x14ac:dyDescent="0.25">
      <c r="B7" s="42" t="s">
        <v>102</v>
      </c>
      <c r="C7" s="168">
        <v>20022</v>
      </c>
      <c r="D7" s="168">
        <v>27901</v>
      </c>
      <c r="E7" s="168">
        <v>4752</v>
      </c>
      <c r="F7" s="168">
        <v>23473</v>
      </c>
      <c r="G7" s="44">
        <v>17.236040355608839</v>
      </c>
      <c r="H7" s="44">
        <v>-82.968352388803268</v>
      </c>
      <c r="I7" s="45">
        <v>393.9604377104377</v>
      </c>
    </row>
    <row r="8" spans="2:9" x14ac:dyDescent="0.25">
      <c r="B8" s="42" t="s">
        <v>109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8.8841506751954569</v>
      </c>
      <c r="H8" s="44">
        <v>-84.269628635073687</v>
      </c>
      <c r="I8" s="45">
        <v>405.21823472356937</v>
      </c>
    </row>
    <row r="9" spans="2:9" x14ac:dyDescent="0.25">
      <c r="B9" s="42" t="s">
        <v>110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8.2100493136078931</v>
      </c>
      <c r="H9" s="44">
        <v>16.686241610738261</v>
      </c>
      <c r="I9" s="45">
        <v>191.86138471493277</v>
      </c>
    </row>
    <row r="10" spans="2:9" x14ac:dyDescent="0.25">
      <c r="B10" s="42" t="s">
        <v>111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537.63440860215053</v>
      </c>
    </row>
    <row r="11" spans="2:9" x14ac:dyDescent="0.25">
      <c r="B11" s="42" t="s">
        <v>112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32.479084926615599</v>
      </c>
      <c r="H11" s="44">
        <v>69003.333333333328</v>
      </c>
      <c r="I11" s="45">
        <v>515.66253436881959</v>
      </c>
    </row>
    <row r="12" spans="2:9" x14ac:dyDescent="0.25">
      <c r="B12" s="42" t="s">
        <v>113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x14ac:dyDescent="0.25">
      <c r="B13" s="42" t="s">
        <v>114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274.98963085856491</v>
      </c>
      <c r="I13" s="45">
        <v>29.750119824503194</v>
      </c>
    </row>
    <row r="14" spans="2:9" x14ac:dyDescent="0.25">
      <c r="B14" s="42" t="s">
        <v>115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90.977579556412721</v>
      </c>
      <c r="I14" s="45">
        <v>98.269795184144911</v>
      </c>
    </row>
    <row r="15" spans="2:9" x14ac:dyDescent="0.25">
      <c r="B15" s="42" t="s">
        <v>116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99.397927751330158</v>
      </c>
      <c r="I15" s="45">
        <v>123.1737003487583</v>
      </c>
    </row>
    <row r="16" spans="2:9" x14ac:dyDescent="0.25">
      <c r="B16" s="42" t="s">
        <v>117</v>
      </c>
      <c r="C16" s="160">
        <v>115969</v>
      </c>
      <c r="D16" s="160">
        <v>25043</v>
      </c>
      <c r="E16" s="160">
        <v>83588</v>
      </c>
      <c r="F16" s="160">
        <v>152224</v>
      </c>
      <c r="G16" s="44">
        <v>31.262665022549129</v>
      </c>
      <c r="H16" s="44">
        <v>233.77790200854531</v>
      </c>
      <c r="I16" s="45">
        <v>82.112264918409352</v>
      </c>
    </row>
    <row r="17" spans="2:9" x14ac:dyDescent="0.25">
      <c r="B17" s="42" t="s">
        <v>118</v>
      </c>
      <c r="C17" s="160">
        <v>32585</v>
      </c>
      <c r="D17" s="160">
        <v>7226</v>
      </c>
      <c r="E17" s="160">
        <v>26663</v>
      </c>
      <c r="F17" s="160"/>
      <c r="G17" s="44"/>
      <c r="H17" s="44">
        <v>268.98699141987265</v>
      </c>
      <c r="I17" s="45"/>
    </row>
    <row r="18" spans="2:9" ht="16.5" thickBot="1" x14ac:dyDescent="0.3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306.97949526813881</v>
      </c>
      <c r="I18" s="45"/>
    </row>
    <row r="19" spans="2:9" ht="16.5" thickBot="1" x14ac:dyDescent="0.3">
      <c r="B19" s="89" t="s">
        <v>154</v>
      </c>
      <c r="C19" s="87">
        <v>1150397</v>
      </c>
      <c r="D19" s="87">
        <v>280072</v>
      </c>
      <c r="E19" s="87">
        <v>630404</v>
      </c>
      <c r="F19" s="87">
        <v>1373819</v>
      </c>
      <c r="G19" s="90">
        <v>19.42129543105553</v>
      </c>
      <c r="H19" s="90">
        <v>125.08640635265218</v>
      </c>
      <c r="I19" s="91">
        <v>117.92675807894622</v>
      </c>
    </row>
    <row r="20" spans="2:9" ht="16.5" thickBot="1" x14ac:dyDescent="0.3">
      <c r="B20" s="80" t="s">
        <v>7</v>
      </c>
      <c r="C20" s="87">
        <v>1224634</v>
      </c>
      <c r="D20" s="87">
        <v>297442</v>
      </c>
      <c r="E20" s="87">
        <v>698351</v>
      </c>
      <c r="F20" s="87">
        <v>1373819</v>
      </c>
      <c r="G20" s="90"/>
      <c r="H20" s="46">
        <v>134.78560526085758</v>
      </c>
      <c r="I20" s="74"/>
    </row>
    <row r="23" spans="2:9" x14ac:dyDescent="0.25">
      <c r="D23" s="65"/>
      <c r="E23" s="65"/>
      <c r="H23" s="64"/>
      <c r="I23" s="63"/>
    </row>
    <row r="24" spans="2:9" x14ac:dyDescent="0.25">
      <c r="H24" s="64"/>
      <c r="I24" s="63"/>
    </row>
    <row r="25" spans="2:9" x14ac:dyDescent="0.25">
      <c r="H25" s="63"/>
      <c r="I25" s="63"/>
    </row>
    <row r="26" spans="2:9" x14ac:dyDescent="0.25">
      <c r="H26" s="63"/>
      <c r="I26" s="63"/>
    </row>
    <row r="27" spans="2:9" x14ac:dyDescent="0.25">
      <c r="H27" s="63"/>
      <c r="I27" s="63"/>
    </row>
    <row r="28" spans="2:9" x14ac:dyDescent="0.25">
      <c r="H28" s="63"/>
    </row>
    <row r="29" spans="2:9" x14ac:dyDescent="0.25">
      <c r="H29" s="63"/>
    </row>
    <row r="30" spans="2:9" x14ac:dyDescent="0.25">
      <c r="H30" s="63"/>
    </row>
    <row r="31" spans="2:9" x14ac:dyDescent="0.25">
      <c r="H31" s="63"/>
    </row>
    <row r="32" spans="2:9" x14ac:dyDescent="0.25">
      <c r="H32" s="63"/>
    </row>
    <row r="33" spans="8:8" x14ac:dyDescent="0.25">
      <c r="H33" s="63"/>
    </row>
    <row r="34" spans="8:8" x14ac:dyDescent="0.25">
      <c r="H34" s="63"/>
    </row>
  </sheetData>
  <mergeCells count="5">
    <mergeCell ref="B2:I3"/>
    <mergeCell ref="C4:F4"/>
    <mergeCell ref="C5:F5"/>
    <mergeCell ref="G5:I5"/>
    <mergeCell ref="G4:I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>
      <selection activeCell="O23" sqref="O23"/>
    </sheetView>
  </sheetViews>
  <sheetFormatPr defaultRowHeight="15.75" x14ac:dyDescent="0.25"/>
  <cols>
    <col min="1" max="1" width="14.7109375" style="3" customWidth="1"/>
    <col min="2" max="4" width="12.140625" style="3" customWidth="1"/>
    <col min="5" max="5" width="11.5703125" style="3" customWidth="1"/>
    <col min="6" max="6" width="11.42578125" style="3" customWidth="1"/>
    <col min="7" max="7" width="12.7109375" style="3" customWidth="1"/>
    <col min="8" max="8" width="11" style="3" customWidth="1"/>
    <col min="9" max="9" width="11.42578125" style="3" customWidth="1"/>
    <col min="10" max="10" width="13.7109375" style="3" customWidth="1"/>
    <col min="11" max="11" width="11.140625" style="3" customWidth="1"/>
    <col min="12" max="12" width="10.5703125" style="3" customWidth="1"/>
    <col min="13" max="13" width="10.28515625" style="3" customWidth="1"/>
    <col min="14" max="14" width="10.7109375" style="3" customWidth="1"/>
    <col min="15" max="15" width="10.42578125" style="3" customWidth="1"/>
    <col min="16" max="16" width="10.5703125" style="3" customWidth="1"/>
    <col min="17" max="16384" width="9.140625" style="3"/>
  </cols>
  <sheetData>
    <row r="1" spans="1:18" x14ac:dyDescent="0.25">
      <c r="A1" s="220" t="s">
        <v>133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3" spans="1:18" ht="18" customHeight="1" x14ac:dyDescent="0.25">
      <c r="K3" s="221" t="s">
        <v>134</v>
      </c>
      <c r="L3" s="221"/>
      <c r="M3" s="221"/>
      <c r="N3" s="221"/>
      <c r="O3" s="221"/>
      <c r="P3" s="221"/>
    </row>
    <row r="4" spans="1:18" ht="18" customHeight="1" x14ac:dyDescent="0.25">
      <c r="B4" s="222">
        <v>2020</v>
      </c>
      <c r="C4" s="223"/>
      <c r="D4" s="224"/>
      <c r="E4" s="222">
        <v>2021</v>
      </c>
      <c r="F4" s="223"/>
      <c r="G4" s="224"/>
      <c r="H4" s="222">
        <v>2022</v>
      </c>
      <c r="I4" s="223"/>
      <c r="J4" s="224"/>
      <c r="K4" s="221" t="s">
        <v>92</v>
      </c>
      <c r="L4" s="221"/>
      <c r="M4" s="221" t="s">
        <v>93</v>
      </c>
      <c r="N4" s="221"/>
      <c r="O4" s="221" t="s">
        <v>98</v>
      </c>
      <c r="P4" s="221"/>
    </row>
    <row r="5" spans="1:18" ht="18" customHeight="1" x14ac:dyDescent="0.25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 x14ac:dyDescent="0.25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-80.710006656312402</v>
      </c>
      <c r="L6" s="141">
        <v>419.46169772256729</v>
      </c>
      <c r="M6" s="141">
        <v>-92.45247856876631</v>
      </c>
      <c r="N6" s="141">
        <v>120.24691358024691</v>
      </c>
      <c r="O6" s="141">
        <v>-82.968352388803268</v>
      </c>
      <c r="P6" s="141">
        <v>393.9604377104377</v>
      </c>
      <c r="R6" s="36"/>
    </row>
    <row r="7" spans="1:18" ht="18" customHeight="1" x14ac:dyDescent="0.25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-83.014824075727816</v>
      </c>
      <c r="L7" s="141">
        <v>427.5289169295479</v>
      </c>
      <c r="M7" s="141">
        <v>-91.624790619765491</v>
      </c>
      <c r="N7" s="141">
        <v>140</v>
      </c>
      <c r="O7" s="141">
        <v>-84.269628635073687</v>
      </c>
      <c r="P7" s="141">
        <v>405.21823472356937</v>
      </c>
      <c r="R7" s="36"/>
    </row>
    <row r="8" spans="1:18" ht="18" customHeight="1" x14ac:dyDescent="0.25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30.913508260447031</v>
      </c>
      <c r="L8" s="141">
        <v>190.37191002895105</v>
      </c>
      <c r="M8" s="141">
        <v>-73.128834355828218</v>
      </c>
      <c r="N8" s="141">
        <v>237.67123287671234</v>
      </c>
      <c r="O8" s="141">
        <v>16.686241610738261</v>
      </c>
      <c r="P8" s="141">
        <v>191.86138471493277</v>
      </c>
      <c r="R8" s="36"/>
    </row>
    <row r="9" spans="1:18" ht="18" customHeight="1" x14ac:dyDescent="0.25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516.93085748792271</v>
      </c>
      <c r="M9" s="141">
        <v>12800</v>
      </c>
      <c r="N9" s="141">
        <v>1069.1860465116281</v>
      </c>
      <c r="O9" s="141">
        <v>25869.811320754718</v>
      </c>
      <c r="P9" s="141">
        <v>537.63440860215053</v>
      </c>
      <c r="R9" s="36"/>
    </row>
    <row r="10" spans="1:18" ht="18" customHeight="1" x14ac:dyDescent="0.25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337466.66666666663</v>
      </c>
      <c r="L10" s="141">
        <v>477.46124222375829</v>
      </c>
      <c r="M10" s="141">
        <v>1887.5</v>
      </c>
      <c r="N10" s="141">
        <v>2137.7358490566039</v>
      </c>
      <c r="O10" s="141">
        <v>69003.333333333328</v>
      </c>
      <c r="P10" s="141">
        <v>515.66253436881959</v>
      </c>
      <c r="R10" s="36"/>
    </row>
    <row r="11" spans="1:18" ht="18" customHeight="1" x14ac:dyDescent="0.25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291.93526904635053</v>
      </c>
      <c r="L11" s="141">
        <v>205.53072910471855</v>
      </c>
      <c r="M11" s="141">
        <v>86.614173228346459</v>
      </c>
      <c r="N11" s="141">
        <v>2587.5527426160338</v>
      </c>
      <c r="O11" s="141">
        <v>288.51997380484613</v>
      </c>
      <c r="P11" s="141">
        <v>224.56217236671333</v>
      </c>
      <c r="R11" s="36"/>
    </row>
    <row r="12" spans="1:18" ht="18" customHeight="1" x14ac:dyDescent="0.25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279.12827160926389</v>
      </c>
      <c r="L12" s="141">
        <v>23.288696664725951</v>
      </c>
      <c r="M12" s="141">
        <v>-27.10997442455243</v>
      </c>
      <c r="N12" s="141">
        <v>2482.9824561403507</v>
      </c>
      <c r="O12" s="141">
        <v>274.98963085856491</v>
      </c>
      <c r="P12" s="141">
        <v>29.750119824503194</v>
      </c>
      <c r="R12" s="36"/>
    </row>
    <row r="13" spans="1:18" ht="18" customHeight="1" x14ac:dyDescent="0.25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91.845141285017263</v>
      </c>
      <c r="L13" s="141">
        <v>79.637596761030949</v>
      </c>
      <c r="M13" s="141">
        <v>-7.5993091537132962</v>
      </c>
      <c r="N13" s="141">
        <v>4493.8317757009345</v>
      </c>
      <c r="O13" s="141">
        <v>90.977579556412721</v>
      </c>
      <c r="P13" s="141">
        <v>98.269795184144911</v>
      </c>
      <c r="R13" s="36"/>
    </row>
    <row r="14" spans="1:18" ht="18" customHeight="1" x14ac:dyDescent="0.25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-8.6267605633802873</v>
      </c>
      <c r="N14" s="141">
        <v>4778.0346820809245</v>
      </c>
      <c r="O14" s="141">
        <v>99.397927751330158</v>
      </c>
      <c r="P14" s="141">
        <v>123.1737003487583</v>
      </c>
      <c r="R14" s="36"/>
    </row>
    <row r="15" spans="1:18" ht="18" customHeight="1" x14ac:dyDescent="0.25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139237</v>
      </c>
      <c r="I15" s="37">
        <v>12987</v>
      </c>
      <c r="J15" s="49">
        <v>152224</v>
      </c>
      <c r="K15" s="141">
        <v>239.33562147585192</v>
      </c>
      <c r="L15" s="141">
        <v>67.656443786198508</v>
      </c>
      <c r="M15" s="141">
        <v>-5.2724077328646697</v>
      </c>
      <c r="N15" s="141">
        <v>2309.4619666048238</v>
      </c>
      <c r="O15" s="141">
        <v>233.77790200854531</v>
      </c>
      <c r="P15" s="141">
        <v>82.112264918409352</v>
      </c>
      <c r="R15" s="36"/>
    </row>
    <row r="16" spans="1:18" ht="18" customHeight="1" x14ac:dyDescent="0.25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2.5806451612903292</v>
      </c>
      <c r="N16" s="141"/>
      <c r="O16" s="141">
        <v>268.98699141987265</v>
      </c>
      <c r="P16" s="141"/>
      <c r="R16" s="36"/>
    </row>
    <row r="17" spans="1:18" ht="18" customHeight="1" x14ac:dyDescent="0.25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144.28274428274429</v>
      </c>
      <c r="N17" s="141"/>
      <c r="O17" s="141">
        <v>306.97949526813881</v>
      </c>
      <c r="P17" s="141"/>
      <c r="R17" s="36"/>
    </row>
    <row r="18" spans="1:18" ht="31.5" x14ac:dyDescent="0.25">
      <c r="A18" s="92" t="s">
        <v>154</v>
      </c>
      <c r="B18" s="37">
        <v>265520</v>
      </c>
      <c r="C18" s="37">
        <v>14552</v>
      </c>
      <c r="D18" s="37">
        <v>280072</v>
      </c>
      <c r="E18" s="37">
        <v>625531</v>
      </c>
      <c r="F18" s="37">
        <v>4873</v>
      </c>
      <c r="G18" s="37">
        <v>630404</v>
      </c>
      <c r="H18" s="37">
        <v>1263438</v>
      </c>
      <c r="I18" s="37">
        <v>110381</v>
      </c>
      <c r="J18" s="37">
        <v>1373819</v>
      </c>
      <c r="K18" s="141">
        <v>135.58714974389878</v>
      </c>
      <c r="L18" s="141">
        <v>101.9784790841701</v>
      </c>
      <c r="M18" s="141">
        <v>-66.513194062671801</v>
      </c>
      <c r="N18" s="141">
        <v>2165.1549353580958</v>
      </c>
      <c r="O18" s="141">
        <v>125.08640635265218</v>
      </c>
      <c r="P18" s="141">
        <v>117.92675807894622</v>
      </c>
      <c r="R18" s="36"/>
    </row>
    <row r="19" spans="1:18" ht="24.95" customHeight="1" x14ac:dyDescent="0.25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1263438</v>
      </c>
      <c r="I19" s="37">
        <v>110381</v>
      </c>
      <c r="J19" s="37">
        <v>1373819</v>
      </c>
      <c r="K19" s="141">
        <v>-74.676226942481165</v>
      </c>
      <c r="L19" s="141"/>
      <c r="M19" s="141">
        <v>-86.072593617728728</v>
      </c>
      <c r="N19" s="141"/>
      <c r="O19" s="141">
        <v>-75.7117636779642</v>
      </c>
      <c r="P19" s="141"/>
    </row>
    <row r="21" spans="1:18" x14ac:dyDescent="0.25">
      <c r="J21" s="43"/>
      <c r="K21" s="43"/>
      <c r="L21" s="43"/>
      <c r="M21" s="43"/>
      <c r="N21" s="43"/>
    </row>
    <row r="22" spans="1:18" x14ac:dyDescent="0.25">
      <c r="I22" s="36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zoomScale="125" workbookViewId="0">
      <selection activeCell="O11" sqref="O11"/>
    </sheetView>
  </sheetViews>
  <sheetFormatPr defaultRowHeight="12.75" x14ac:dyDescent="0.2"/>
  <cols>
    <col min="2" max="2" width="29.7109375" bestFit="1" customWidth="1"/>
    <col min="3" max="3" width="9.85546875" customWidth="1"/>
    <col min="8" max="8" width="11.140625" customWidth="1"/>
    <col min="10" max="10" width="14.140625" bestFit="1" customWidth="1"/>
  </cols>
  <sheetData>
    <row r="1" spans="2:6" x14ac:dyDescent="0.2">
      <c r="D1" s="225" t="s">
        <v>98</v>
      </c>
      <c r="E1" s="225"/>
      <c r="F1" s="225"/>
    </row>
    <row r="2" spans="2:6" ht="13.5" thickBot="1" x14ac:dyDescent="0.25"/>
    <row r="3" spans="2:6" ht="13.5" thickBot="1" x14ac:dyDescent="0.25">
      <c r="B3" s="9" t="s">
        <v>99</v>
      </c>
      <c r="C3" s="162">
        <v>2019</v>
      </c>
      <c r="D3" s="22">
        <v>2020</v>
      </c>
      <c r="E3" s="22">
        <v>2021</v>
      </c>
      <c r="F3" s="22">
        <v>2022</v>
      </c>
    </row>
    <row r="4" spans="2:6" x14ac:dyDescent="0.2">
      <c r="B4" s="170" t="s">
        <v>0</v>
      </c>
      <c r="C4" s="171">
        <v>383269</v>
      </c>
      <c r="D4" s="172">
        <v>123699</v>
      </c>
      <c r="E4" s="172">
        <v>303733</v>
      </c>
      <c r="F4" s="172">
        <v>499818</v>
      </c>
    </row>
    <row r="5" spans="2:6" x14ac:dyDescent="0.2">
      <c r="B5" s="173" t="s">
        <v>1</v>
      </c>
      <c r="C5" s="174">
        <v>118425</v>
      </c>
      <c r="D5" s="175">
        <v>34042</v>
      </c>
      <c r="E5" s="175">
        <v>5128</v>
      </c>
      <c r="F5" s="175">
        <v>152907</v>
      </c>
    </row>
    <row r="6" spans="2:6" x14ac:dyDescent="0.2">
      <c r="B6" s="173" t="s">
        <v>21</v>
      </c>
      <c r="C6" s="174">
        <v>76798</v>
      </c>
      <c r="D6" s="175">
        <v>19701</v>
      </c>
      <c r="E6" s="175">
        <v>50077</v>
      </c>
      <c r="F6" s="175">
        <v>94872</v>
      </c>
    </row>
    <row r="7" spans="2:6" x14ac:dyDescent="0.2">
      <c r="B7" s="173" t="s">
        <v>18</v>
      </c>
      <c r="C7" s="174">
        <v>41317</v>
      </c>
      <c r="D7" s="175">
        <v>3013</v>
      </c>
      <c r="E7" s="175">
        <v>28475</v>
      </c>
      <c r="F7" s="175">
        <v>65618</v>
      </c>
    </row>
    <row r="8" spans="2:6" x14ac:dyDescent="0.2">
      <c r="B8" s="173" t="s">
        <v>9</v>
      </c>
      <c r="C8" s="174">
        <v>52786</v>
      </c>
      <c r="D8" s="175">
        <v>13347</v>
      </c>
      <c r="E8" s="175">
        <v>29477</v>
      </c>
      <c r="F8" s="175">
        <v>64270</v>
      </c>
    </row>
    <row r="9" spans="2:6" x14ac:dyDescent="0.2">
      <c r="B9" s="173" t="s">
        <v>81</v>
      </c>
      <c r="C9" s="174">
        <v>60984</v>
      </c>
      <c r="D9" s="175">
        <v>1530</v>
      </c>
      <c r="E9" s="175">
        <v>34004</v>
      </c>
      <c r="F9" s="175">
        <v>57349</v>
      </c>
    </row>
    <row r="10" spans="2:6" x14ac:dyDescent="0.2">
      <c r="B10" s="173" t="s">
        <v>20</v>
      </c>
      <c r="C10" s="174">
        <v>45678</v>
      </c>
      <c r="D10" s="175">
        <v>6144</v>
      </c>
      <c r="E10" s="175">
        <v>19985</v>
      </c>
      <c r="F10" s="175">
        <v>42756</v>
      </c>
    </row>
    <row r="11" spans="2:6" x14ac:dyDescent="0.2">
      <c r="B11" s="173" t="s">
        <v>16</v>
      </c>
      <c r="C11" s="174">
        <v>20044</v>
      </c>
      <c r="D11" s="175">
        <v>9363</v>
      </c>
      <c r="E11" s="175">
        <v>16999</v>
      </c>
      <c r="F11" s="175">
        <v>32985</v>
      </c>
    </row>
    <row r="12" spans="2:6" x14ac:dyDescent="0.2">
      <c r="B12" s="173" t="s">
        <v>33</v>
      </c>
      <c r="C12" s="174">
        <v>20025</v>
      </c>
      <c r="D12" s="175">
        <v>2951</v>
      </c>
      <c r="E12" s="175">
        <v>27325</v>
      </c>
      <c r="F12" s="175">
        <v>32414</v>
      </c>
    </row>
    <row r="13" spans="2:6" x14ac:dyDescent="0.2">
      <c r="B13" s="173" t="s">
        <v>41</v>
      </c>
      <c r="C13" s="174">
        <v>25594</v>
      </c>
      <c r="D13" s="175">
        <v>1721</v>
      </c>
      <c r="E13" s="175">
        <v>7489</v>
      </c>
      <c r="F13" s="175">
        <v>26484</v>
      </c>
    </row>
    <row r="14" spans="2:6" x14ac:dyDescent="0.2">
      <c r="B14" s="16" t="s">
        <v>8</v>
      </c>
      <c r="C14" s="163">
        <v>18756</v>
      </c>
      <c r="D14" s="127">
        <v>6082</v>
      </c>
      <c r="E14" s="127">
        <v>16694</v>
      </c>
      <c r="F14" s="127">
        <v>26348</v>
      </c>
    </row>
    <row r="15" spans="2:6" x14ac:dyDescent="0.2">
      <c r="B15" s="16" t="s">
        <v>10</v>
      </c>
      <c r="C15" s="163">
        <v>19158</v>
      </c>
      <c r="D15" s="127">
        <v>4094</v>
      </c>
      <c r="E15" s="127">
        <v>7344</v>
      </c>
      <c r="F15" s="127">
        <v>24562</v>
      </c>
    </row>
    <row r="16" spans="2:6" x14ac:dyDescent="0.2">
      <c r="B16" s="16" t="s">
        <v>3</v>
      </c>
      <c r="C16" s="163">
        <v>8571</v>
      </c>
      <c r="D16" s="127">
        <v>2119</v>
      </c>
      <c r="E16" s="127">
        <v>4561</v>
      </c>
      <c r="F16" s="127">
        <v>21399</v>
      </c>
    </row>
    <row r="17" spans="2:6" x14ac:dyDescent="0.2">
      <c r="B17" s="16" t="s">
        <v>14</v>
      </c>
      <c r="C17" s="163">
        <v>29712</v>
      </c>
      <c r="D17" s="127">
        <v>2219</v>
      </c>
      <c r="E17" s="127">
        <v>1324</v>
      </c>
      <c r="F17" s="127">
        <v>19968</v>
      </c>
    </row>
    <row r="18" spans="2:6" x14ac:dyDescent="0.2">
      <c r="B18" s="16" t="s">
        <v>12</v>
      </c>
      <c r="C18" s="163">
        <v>5451</v>
      </c>
      <c r="D18" s="127">
        <v>1462</v>
      </c>
      <c r="E18" s="127">
        <v>1886</v>
      </c>
      <c r="F18" s="127">
        <v>17344</v>
      </c>
    </row>
    <row r="19" spans="2:6" x14ac:dyDescent="0.2">
      <c r="B19" s="16" t="s">
        <v>51</v>
      </c>
      <c r="C19" s="163">
        <v>9286</v>
      </c>
      <c r="D19" s="127">
        <v>3469</v>
      </c>
      <c r="E19" s="127">
        <v>3503</v>
      </c>
      <c r="F19" s="127">
        <v>13458</v>
      </c>
    </row>
    <row r="20" spans="2:6" x14ac:dyDescent="0.2">
      <c r="B20" s="16" t="s">
        <v>25</v>
      </c>
      <c r="C20" s="163">
        <v>6655</v>
      </c>
      <c r="D20" s="127">
        <v>2427</v>
      </c>
      <c r="E20" s="127">
        <v>5555</v>
      </c>
      <c r="F20" s="127">
        <v>11509</v>
      </c>
    </row>
    <row r="21" spans="2:6" x14ac:dyDescent="0.2">
      <c r="B21" s="16" t="s">
        <v>31</v>
      </c>
      <c r="C21" s="163">
        <v>7843</v>
      </c>
      <c r="D21" s="127">
        <v>1627</v>
      </c>
      <c r="E21" s="127">
        <v>61</v>
      </c>
      <c r="F21" s="127">
        <v>10405</v>
      </c>
    </row>
    <row r="22" spans="2:6" x14ac:dyDescent="0.2">
      <c r="B22" s="16" t="s">
        <v>74</v>
      </c>
      <c r="C22" s="163">
        <v>21621</v>
      </c>
      <c r="D22" s="127">
        <v>3794</v>
      </c>
      <c r="E22" s="127">
        <v>2301</v>
      </c>
      <c r="F22" s="127">
        <v>10237</v>
      </c>
    </row>
    <row r="23" spans="2:6" x14ac:dyDescent="0.2">
      <c r="B23" s="16" t="s">
        <v>23</v>
      </c>
      <c r="C23" s="163">
        <v>9380</v>
      </c>
      <c r="D23" s="127">
        <v>1675</v>
      </c>
      <c r="E23" s="127">
        <v>5288</v>
      </c>
      <c r="F23" s="127">
        <v>10141</v>
      </c>
    </row>
    <row r="24" spans="2:6" x14ac:dyDescent="0.2">
      <c r="B24" s="16" t="s">
        <v>75</v>
      </c>
      <c r="C24" s="163">
        <v>5441</v>
      </c>
      <c r="D24" s="127">
        <v>54</v>
      </c>
      <c r="E24" s="127">
        <v>122</v>
      </c>
      <c r="F24" s="127">
        <v>8987</v>
      </c>
    </row>
    <row r="25" spans="2:6" x14ac:dyDescent="0.2">
      <c r="B25" s="16" t="s">
        <v>2</v>
      </c>
      <c r="C25" s="163">
        <v>9563</v>
      </c>
      <c r="D25" s="127">
        <v>208</v>
      </c>
      <c r="E25" s="127">
        <v>2657</v>
      </c>
      <c r="F25" s="127">
        <v>8548</v>
      </c>
    </row>
    <row r="26" spans="2:6" x14ac:dyDescent="0.2">
      <c r="B26" s="16" t="s">
        <v>11</v>
      </c>
      <c r="C26" s="163">
        <v>2532</v>
      </c>
      <c r="D26" s="127">
        <v>578</v>
      </c>
      <c r="E26" s="127">
        <v>989</v>
      </c>
      <c r="F26" s="127">
        <v>8384</v>
      </c>
    </row>
    <row r="27" spans="2:6" x14ac:dyDescent="0.2">
      <c r="B27" s="16" t="s">
        <v>15</v>
      </c>
      <c r="C27" s="163">
        <v>9350</v>
      </c>
      <c r="D27" s="127">
        <v>167</v>
      </c>
      <c r="E27" s="127">
        <v>535</v>
      </c>
      <c r="F27" s="127">
        <v>8340</v>
      </c>
    </row>
    <row r="28" spans="2:6" x14ac:dyDescent="0.2">
      <c r="B28" s="16" t="s">
        <v>44</v>
      </c>
      <c r="C28" s="163">
        <v>21977</v>
      </c>
      <c r="D28" s="127">
        <v>8997</v>
      </c>
      <c r="E28" s="127">
        <v>18558</v>
      </c>
      <c r="F28" s="127">
        <v>7528</v>
      </c>
    </row>
    <row r="29" spans="2:6" x14ac:dyDescent="0.2">
      <c r="B29" s="16" t="s">
        <v>52</v>
      </c>
      <c r="C29" s="163">
        <v>4534</v>
      </c>
      <c r="D29" s="127">
        <v>1095</v>
      </c>
      <c r="E29" s="127">
        <v>945</v>
      </c>
      <c r="F29" s="127">
        <v>5629</v>
      </c>
    </row>
    <row r="30" spans="2:6" x14ac:dyDescent="0.2">
      <c r="B30" s="16" t="s">
        <v>26</v>
      </c>
      <c r="C30" s="163">
        <v>3583</v>
      </c>
      <c r="D30" s="127">
        <v>324</v>
      </c>
      <c r="E30" s="127">
        <v>1770</v>
      </c>
      <c r="F30" s="127">
        <v>5565</v>
      </c>
    </row>
    <row r="31" spans="2:6" x14ac:dyDescent="0.2">
      <c r="B31" s="16" t="s">
        <v>36</v>
      </c>
      <c r="C31" s="163">
        <v>1343</v>
      </c>
      <c r="D31" s="127">
        <v>462</v>
      </c>
      <c r="E31" s="127">
        <v>379</v>
      </c>
      <c r="F31" s="127">
        <v>5327</v>
      </c>
    </row>
    <row r="32" spans="2:6" x14ac:dyDescent="0.2">
      <c r="B32" s="16" t="s">
        <v>71</v>
      </c>
      <c r="C32" s="163">
        <v>7717</v>
      </c>
      <c r="D32" s="127">
        <v>61</v>
      </c>
      <c r="E32" s="127">
        <v>2393</v>
      </c>
      <c r="F32" s="127">
        <v>5323</v>
      </c>
    </row>
    <row r="33" spans="2:11" x14ac:dyDescent="0.2">
      <c r="B33" s="16" t="s">
        <v>88</v>
      </c>
      <c r="C33" s="163">
        <v>5222</v>
      </c>
      <c r="D33" s="127">
        <v>516</v>
      </c>
      <c r="E33" s="127">
        <v>67</v>
      </c>
      <c r="F33" s="127">
        <v>5228</v>
      </c>
    </row>
    <row r="34" spans="2:11" x14ac:dyDescent="0.2">
      <c r="B34" s="16" t="s">
        <v>29</v>
      </c>
      <c r="C34" s="163">
        <v>2640</v>
      </c>
      <c r="D34" s="127">
        <v>435</v>
      </c>
      <c r="E34" s="127">
        <v>412</v>
      </c>
      <c r="F34" s="127">
        <v>4265</v>
      </c>
    </row>
    <row r="35" spans="2:11" x14ac:dyDescent="0.2">
      <c r="B35" s="16" t="s">
        <v>68</v>
      </c>
      <c r="C35" s="163">
        <v>1946</v>
      </c>
      <c r="D35" s="127">
        <v>279</v>
      </c>
      <c r="E35" s="127">
        <v>42</v>
      </c>
      <c r="F35" s="127">
        <v>4173</v>
      </c>
    </row>
    <row r="36" spans="2:11" x14ac:dyDescent="0.2">
      <c r="B36" s="16" t="s">
        <v>24</v>
      </c>
      <c r="C36" s="163">
        <v>2295</v>
      </c>
      <c r="D36" s="127">
        <v>223</v>
      </c>
      <c r="E36" s="127">
        <v>1770</v>
      </c>
      <c r="F36" s="127">
        <v>3793</v>
      </c>
    </row>
    <row r="37" spans="2:11" ht="13.5" thickBot="1" x14ac:dyDescent="0.25">
      <c r="B37" s="16" t="s">
        <v>87</v>
      </c>
      <c r="C37" s="163">
        <v>2711</v>
      </c>
      <c r="D37" s="127">
        <v>242</v>
      </c>
      <c r="E37" s="127">
        <v>148</v>
      </c>
      <c r="F37" s="127">
        <v>3649</v>
      </c>
    </row>
    <row r="38" spans="2:11" ht="13.5" thickBot="1" x14ac:dyDescent="0.25">
      <c r="B38" s="16" t="s">
        <v>79</v>
      </c>
      <c r="C38" s="163">
        <v>9354</v>
      </c>
      <c r="D38" s="127">
        <v>2826</v>
      </c>
      <c r="E38" s="127">
        <v>1326</v>
      </c>
      <c r="F38" s="127">
        <v>3575</v>
      </c>
      <c r="I38" s="14"/>
      <c r="J38" s="14"/>
    </row>
    <row r="39" spans="2:11" x14ac:dyDescent="0.2">
      <c r="B39" s="16" t="s">
        <v>13</v>
      </c>
      <c r="C39" s="163">
        <v>997</v>
      </c>
      <c r="D39" s="127">
        <v>412</v>
      </c>
      <c r="E39" s="127">
        <v>446</v>
      </c>
      <c r="F39" s="127">
        <v>3085</v>
      </c>
      <c r="G39" s="81"/>
      <c r="H39" s="150" t="s">
        <v>0</v>
      </c>
      <c r="I39" s="149"/>
      <c r="J39" s="151">
        <v>499818</v>
      </c>
    </row>
    <row r="40" spans="2:11" x14ac:dyDescent="0.2">
      <c r="B40" s="16" t="s">
        <v>70</v>
      </c>
      <c r="C40" s="163">
        <v>2247</v>
      </c>
      <c r="D40" s="127">
        <v>179</v>
      </c>
      <c r="E40" s="127">
        <v>278</v>
      </c>
      <c r="F40" s="127">
        <v>2593</v>
      </c>
      <c r="G40" s="81"/>
      <c r="H40" s="152" t="s">
        <v>1</v>
      </c>
      <c r="I40" s="71"/>
      <c r="J40" s="153">
        <v>152907</v>
      </c>
    </row>
    <row r="41" spans="2:11" x14ac:dyDescent="0.2">
      <c r="B41" s="16" t="s">
        <v>58</v>
      </c>
      <c r="C41" s="163">
        <v>1277</v>
      </c>
      <c r="D41" s="127">
        <v>403</v>
      </c>
      <c r="E41" s="127">
        <v>615</v>
      </c>
      <c r="F41" s="127">
        <v>2430</v>
      </c>
      <c r="G41" s="81"/>
      <c r="H41" s="152" t="s">
        <v>21</v>
      </c>
      <c r="I41" s="71"/>
      <c r="J41" s="153">
        <v>94872</v>
      </c>
    </row>
    <row r="42" spans="2:11" x14ac:dyDescent="0.2">
      <c r="B42" s="16" t="s">
        <v>19</v>
      </c>
      <c r="C42" s="163">
        <v>740</v>
      </c>
      <c r="D42" s="127">
        <v>178</v>
      </c>
      <c r="E42" s="127">
        <v>282</v>
      </c>
      <c r="F42" s="127">
        <v>2211</v>
      </c>
      <c r="G42" s="81"/>
      <c r="H42" s="152" t="s">
        <v>18</v>
      </c>
      <c r="I42" s="71"/>
      <c r="J42" s="153">
        <v>65618</v>
      </c>
    </row>
    <row r="43" spans="2:11" x14ac:dyDescent="0.2">
      <c r="B43" s="16" t="s">
        <v>80</v>
      </c>
      <c r="C43" s="163">
        <v>4064</v>
      </c>
      <c r="D43" s="127">
        <v>1414</v>
      </c>
      <c r="E43" s="127">
        <v>599</v>
      </c>
      <c r="F43" s="127">
        <v>2174</v>
      </c>
      <c r="G43" s="81"/>
      <c r="H43" s="152" t="s">
        <v>9</v>
      </c>
      <c r="I43" s="71"/>
      <c r="J43" s="153">
        <v>64270</v>
      </c>
    </row>
    <row r="44" spans="2:11" x14ac:dyDescent="0.2">
      <c r="B44" s="16" t="s">
        <v>48</v>
      </c>
      <c r="C44" s="163">
        <v>936</v>
      </c>
      <c r="D44" s="127">
        <v>307</v>
      </c>
      <c r="E44" s="127">
        <v>337</v>
      </c>
      <c r="F44" s="127">
        <v>1943</v>
      </c>
      <c r="G44" s="81"/>
      <c r="H44" s="152" t="s">
        <v>81</v>
      </c>
      <c r="I44" s="71"/>
      <c r="J44" s="153">
        <v>57349</v>
      </c>
    </row>
    <row r="45" spans="2:11" x14ac:dyDescent="0.2">
      <c r="B45" s="16" t="s">
        <v>86</v>
      </c>
      <c r="C45" s="163">
        <v>1325</v>
      </c>
      <c r="D45" s="127">
        <v>53</v>
      </c>
      <c r="E45" s="127">
        <v>33</v>
      </c>
      <c r="F45" s="127">
        <v>1915</v>
      </c>
      <c r="G45" s="82"/>
      <c r="H45" s="152" t="s">
        <v>20</v>
      </c>
      <c r="I45" s="71"/>
      <c r="J45" s="153">
        <v>42756</v>
      </c>
    </row>
    <row r="46" spans="2:11" x14ac:dyDescent="0.2">
      <c r="B46" s="16" t="s">
        <v>27</v>
      </c>
      <c r="C46" s="163">
        <v>2365</v>
      </c>
      <c r="D46" s="127">
        <v>346</v>
      </c>
      <c r="E46" s="127">
        <v>126</v>
      </c>
      <c r="F46" s="127">
        <v>1790</v>
      </c>
      <c r="G46" s="81"/>
      <c r="H46" s="152" t="s">
        <v>16</v>
      </c>
      <c r="I46" s="71"/>
      <c r="J46" s="153">
        <v>32985</v>
      </c>
    </row>
    <row r="47" spans="2:11" x14ac:dyDescent="0.2">
      <c r="B47" s="16" t="s">
        <v>45</v>
      </c>
      <c r="C47" s="163">
        <v>1208</v>
      </c>
      <c r="D47" s="127">
        <v>192</v>
      </c>
      <c r="E47" s="127">
        <v>494</v>
      </c>
      <c r="F47" s="127">
        <v>1672</v>
      </c>
      <c r="G47" s="81"/>
      <c r="H47" s="152" t="s">
        <v>33</v>
      </c>
      <c r="I47" s="71"/>
      <c r="J47" s="153">
        <v>32414</v>
      </c>
    </row>
    <row r="48" spans="2:11" ht="12.75" customHeight="1" x14ac:dyDescent="0.4">
      <c r="B48" s="16" t="s">
        <v>55</v>
      </c>
      <c r="C48" s="163">
        <v>3652</v>
      </c>
      <c r="D48" s="127">
        <v>399</v>
      </c>
      <c r="E48" s="127">
        <v>277</v>
      </c>
      <c r="F48" s="127">
        <v>1664</v>
      </c>
      <c r="G48" s="81"/>
      <c r="H48" s="152" t="s">
        <v>41</v>
      </c>
      <c r="I48" s="71"/>
      <c r="J48" s="153">
        <v>26484</v>
      </c>
      <c r="K48" s="70"/>
    </row>
    <row r="49" spans="2:10" x14ac:dyDescent="0.2">
      <c r="B49" s="16" t="s">
        <v>104</v>
      </c>
      <c r="C49" s="163">
        <v>1224</v>
      </c>
      <c r="D49" s="127">
        <v>395</v>
      </c>
      <c r="E49" s="127">
        <v>633</v>
      </c>
      <c r="F49" s="127">
        <v>1539</v>
      </c>
      <c r="H49" s="15" t="s">
        <v>101</v>
      </c>
      <c r="I49" s="72"/>
      <c r="J49" s="72">
        <f>J50-SUM(J39+J40+J41+J42+J43+J44+J45+J46+J47+J48)</f>
        <v>304346</v>
      </c>
    </row>
    <row r="50" spans="2:10" x14ac:dyDescent="0.2">
      <c r="B50" s="16" t="s">
        <v>37</v>
      </c>
      <c r="C50" s="163">
        <v>893</v>
      </c>
      <c r="D50" s="127">
        <v>557</v>
      </c>
      <c r="E50" s="127">
        <v>421</v>
      </c>
      <c r="F50" s="127">
        <v>1359</v>
      </c>
      <c r="H50" s="15" t="s">
        <v>98</v>
      </c>
      <c r="I50" s="71"/>
      <c r="J50" s="72">
        <f>F97</f>
        <v>1373819</v>
      </c>
    </row>
    <row r="51" spans="2:10" x14ac:dyDescent="0.2">
      <c r="B51" s="16" t="s">
        <v>73</v>
      </c>
      <c r="C51" s="163">
        <v>983</v>
      </c>
      <c r="D51" s="127">
        <v>333</v>
      </c>
      <c r="E51" s="127">
        <v>507</v>
      </c>
      <c r="F51" s="127">
        <v>1272</v>
      </c>
    </row>
    <row r="52" spans="2:10" x14ac:dyDescent="0.2">
      <c r="B52" s="16" t="s">
        <v>46</v>
      </c>
      <c r="C52" s="163">
        <v>1402</v>
      </c>
      <c r="D52" s="127">
        <v>196</v>
      </c>
      <c r="E52" s="127">
        <v>327</v>
      </c>
      <c r="F52" s="127">
        <v>1218</v>
      </c>
    </row>
    <row r="53" spans="2:10" x14ac:dyDescent="0.2">
      <c r="B53" s="16" t="s">
        <v>4</v>
      </c>
      <c r="C53" s="163">
        <v>1227</v>
      </c>
      <c r="D53" s="127">
        <v>198</v>
      </c>
      <c r="E53" s="127">
        <v>388</v>
      </c>
      <c r="F53" s="127">
        <v>1105</v>
      </c>
    </row>
    <row r="54" spans="2:10" x14ac:dyDescent="0.2">
      <c r="B54" s="154" t="s">
        <v>5</v>
      </c>
      <c r="C54" s="164">
        <v>4131</v>
      </c>
      <c r="D54" s="127">
        <v>255</v>
      </c>
      <c r="E54" s="127">
        <v>144</v>
      </c>
      <c r="F54" s="127">
        <v>1102</v>
      </c>
    </row>
    <row r="55" spans="2:10" x14ac:dyDescent="0.2">
      <c r="B55" s="16" t="s">
        <v>57</v>
      </c>
      <c r="C55" s="163">
        <v>819</v>
      </c>
      <c r="D55" s="127">
        <v>206</v>
      </c>
      <c r="E55" s="127">
        <v>203</v>
      </c>
      <c r="F55" s="127">
        <v>967</v>
      </c>
    </row>
    <row r="56" spans="2:10" x14ac:dyDescent="0.2">
      <c r="B56" s="16" t="s">
        <v>34</v>
      </c>
      <c r="C56" s="163">
        <v>23018</v>
      </c>
      <c r="D56" s="127">
        <v>8681</v>
      </c>
      <c r="E56" s="127">
        <v>16943</v>
      </c>
      <c r="F56" s="127">
        <v>963</v>
      </c>
    </row>
    <row r="57" spans="2:10" x14ac:dyDescent="0.2">
      <c r="B57" s="16" t="s">
        <v>50</v>
      </c>
      <c r="C57" s="163">
        <v>733</v>
      </c>
      <c r="D57" s="127">
        <v>90</v>
      </c>
      <c r="E57" s="127">
        <v>100</v>
      </c>
      <c r="F57" s="127">
        <v>921</v>
      </c>
    </row>
    <row r="58" spans="2:10" x14ac:dyDescent="0.2">
      <c r="B58" s="16" t="s">
        <v>60</v>
      </c>
      <c r="C58" s="163">
        <v>119</v>
      </c>
      <c r="D58" s="127">
        <v>206</v>
      </c>
      <c r="E58" s="127">
        <v>28</v>
      </c>
      <c r="F58" s="127">
        <v>867</v>
      </c>
    </row>
    <row r="59" spans="2:10" x14ac:dyDescent="0.2">
      <c r="B59" s="16" t="s">
        <v>69</v>
      </c>
      <c r="C59" s="163">
        <v>1987</v>
      </c>
      <c r="D59" s="127">
        <v>181</v>
      </c>
      <c r="E59" s="127">
        <v>277</v>
      </c>
      <c r="F59" s="127">
        <v>715</v>
      </c>
    </row>
    <row r="60" spans="2:10" x14ac:dyDescent="0.2">
      <c r="B60" s="16" t="s">
        <v>30</v>
      </c>
      <c r="C60" s="163">
        <v>1908</v>
      </c>
      <c r="D60" s="127">
        <v>392</v>
      </c>
      <c r="E60" s="127">
        <v>49</v>
      </c>
      <c r="F60" s="127">
        <v>654</v>
      </c>
    </row>
    <row r="61" spans="2:10" x14ac:dyDescent="0.2">
      <c r="B61" s="16" t="s">
        <v>83</v>
      </c>
      <c r="C61" s="163">
        <v>331</v>
      </c>
      <c r="D61" s="127">
        <v>109</v>
      </c>
      <c r="E61" s="127">
        <v>77</v>
      </c>
      <c r="F61" s="127">
        <v>651</v>
      </c>
    </row>
    <row r="62" spans="2:10" x14ac:dyDescent="0.2">
      <c r="B62" s="16" t="s">
        <v>47</v>
      </c>
      <c r="C62" s="163">
        <v>316</v>
      </c>
      <c r="D62" s="127">
        <v>92</v>
      </c>
      <c r="E62" s="127">
        <v>156</v>
      </c>
      <c r="F62" s="127">
        <v>600</v>
      </c>
    </row>
    <row r="63" spans="2:10" x14ac:dyDescent="0.2">
      <c r="B63" s="16" t="s">
        <v>62</v>
      </c>
      <c r="C63" s="163">
        <v>645</v>
      </c>
      <c r="D63" s="127">
        <v>218</v>
      </c>
      <c r="E63" s="127">
        <v>82</v>
      </c>
      <c r="F63" s="127">
        <v>557</v>
      </c>
    </row>
    <row r="64" spans="2:10" x14ac:dyDescent="0.2">
      <c r="B64" s="16" t="s">
        <v>63</v>
      </c>
      <c r="C64" s="163">
        <v>322</v>
      </c>
      <c r="D64" s="127">
        <v>77</v>
      </c>
      <c r="E64" s="127">
        <v>148</v>
      </c>
      <c r="F64" s="127">
        <v>555</v>
      </c>
    </row>
    <row r="65" spans="2:6" x14ac:dyDescent="0.2">
      <c r="B65" s="16" t="s">
        <v>78</v>
      </c>
      <c r="C65" s="163">
        <v>525</v>
      </c>
      <c r="D65" s="127">
        <v>295</v>
      </c>
      <c r="E65" s="127">
        <v>160</v>
      </c>
      <c r="F65" s="127">
        <v>490</v>
      </c>
    </row>
    <row r="66" spans="2:6" x14ac:dyDescent="0.2">
      <c r="B66" s="16" t="s">
        <v>72</v>
      </c>
      <c r="C66" s="163">
        <v>238</v>
      </c>
      <c r="D66" s="127">
        <v>15</v>
      </c>
      <c r="E66" s="127">
        <v>12</v>
      </c>
      <c r="F66" s="127">
        <v>475</v>
      </c>
    </row>
    <row r="67" spans="2:6" x14ac:dyDescent="0.2">
      <c r="B67" s="16" t="s">
        <v>64</v>
      </c>
      <c r="C67" s="163">
        <v>303</v>
      </c>
      <c r="D67" s="127">
        <v>51</v>
      </c>
      <c r="E67" s="127">
        <v>52</v>
      </c>
      <c r="F67" s="127">
        <v>470</v>
      </c>
    </row>
    <row r="68" spans="2:6" x14ac:dyDescent="0.2">
      <c r="B68" s="16" t="s">
        <v>28</v>
      </c>
      <c r="C68" s="163">
        <v>1294</v>
      </c>
      <c r="D68" s="127">
        <v>334</v>
      </c>
      <c r="E68" s="127">
        <v>60</v>
      </c>
      <c r="F68" s="127">
        <v>432</v>
      </c>
    </row>
    <row r="69" spans="2:6" x14ac:dyDescent="0.2">
      <c r="B69" s="16" t="s">
        <v>40</v>
      </c>
      <c r="C69" s="163">
        <v>383</v>
      </c>
      <c r="D69" s="127">
        <v>39</v>
      </c>
      <c r="E69" s="127">
        <v>110</v>
      </c>
      <c r="F69" s="127">
        <v>430</v>
      </c>
    </row>
    <row r="70" spans="2:6" x14ac:dyDescent="0.2">
      <c r="B70" s="16" t="s">
        <v>59</v>
      </c>
      <c r="C70" s="163">
        <v>516</v>
      </c>
      <c r="D70" s="127">
        <v>93</v>
      </c>
      <c r="E70" s="127">
        <v>189</v>
      </c>
      <c r="F70" s="127">
        <v>412</v>
      </c>
    </row>
    <row r="71" spans="2:6" x14ac:dyDescent="0.2">
      <c r="B71" s="16" t="s">
        <v>89</v>
      </c>
      <c r="C71" s="163">
        <v>223</v>
      </c>
      <c r="D71" s="127">
        <v>37</v>
      </c>
      <c r="E71" s="127">
        <v>28</v>
      </c>
      <c r="F71" s="127">
        <v>394</v>
      </c>
    </row>
    <row r="72" spans="2:6" x14ac:dyDescent="0.2">
      <c r="B72" s="16" t="s">
        <v>39</v>
      </c>
      <c r="C72" s="163">
        <v>3948</v>
      </c>
      <c r="D72" s="127">
        <v>79</v>
      </c>
      <c r="E72" s="127">
        <v>184</v>
      </c>
      <c r="F72" s="127">
        <v>358</v>
      </c>
    </row>
    <row r="73" spans="2:6" x14ac:dyDescent="0.2">
      <c r="B73" s="16" t="s">
        <v>56</v>
      </c>
      <c r="C73" s="163">
        <v>713</v>
      </c>
      <c r="D73" s="127">
        <v>61</v>
      </c>
      <c r="E73" s="127">
        <v>37</v>
      </c>
      <c r="F73" s="127">
        <v>327</v>
      </c>
    </row>
    <row r="74" spans="2:6" x14ac:dyDescent="0.2">
      <c r="B74" s="16" t="s">
        <v>22</v>
      </c>
      <c r="C74" s="163">
        <v>248</v>
      </c>
      <c r="D74" s="127">
        <v>37</v>
      </c>
      <c r="E74" s="127">
        <v>109</v>
      </c>
      <c r="F74" s="127">
        <v>312</v>
      </c>
    </row>
    <row r="75" spans="2:6" x14ac:dyDescent="0.2">
      <c r="B75" s="16" t="s">
        <v>103</v>
      </c>
      <c r="C75" s="163">
        <v>329</v>
      </c>
      <c r="D75" s="127">
        <v>110</v>
      </c>
      <c r="E75" s="127">
        <v>72</v>
      </c>
      <c r="F75" s="127">
        <v>297</v>
      </c>
    </row>
    <row r="76" spans="2:6" x14ac:dyDescent="0.2">
      <c r="B76" s="16" t="s">
        <v>54</v>
      </c>
      <c r="C76" s="163">
        <v>190</v>
      </c>
      <c r="D76" s="127">
        <v>59</v>
      </c>
      <c r="E76" s="127">
        <v>101</v>
      </c>
      <c r="F76" s="127">
        <v>283</v>
      </c>
    </row>
    <row r="77" spans="2:6" x14ac:dyDescent="0.2">
      <c r="B77" s="16" t="s">
        <v>32</v>
      </c>
      <c r="C77" s="163">
        <v>323</v>
      </c>
      <c r="D77" s="127">
        <v>45</v>
      </c>
      <c r="E77" s="127">
        <v>16</v>
      </c>
      <c r="F77" s="127">
        <v>279</v>
      </c>
    </row>
    <row r="78" spans="2:6" x14ac:dyDescent="0.2">
      <c r="B78" s="16" t="s">
        <v>38</v>
      </c>
      <c r="C78" s="163">
        <v>260</v>
      </c>
      <c r="D78" s="127">
        <v>42</v>
      </c>
      <c r="E78" s="127">
        <v>85</v>
      </c>
      <c r="F78" s="127">
        <v>264</v>
      </c>
    </row>
    <row r="79" spans="2:6" x14ac:dyDescent="0.2">
      <c r="B79" s="16" t="s">
        <v>82</v>
      </c>
      <c r="C79" s="163">
        <v>283</v>
      </c>
      <c r="D79" s="127">
        <v>53</v>
      </c>
      <c r="E79" s="127">
        <v>20</v>
      </c>
      <c r="F79" s="127">
        <v>250</v>
      </c>
    </row>
    <row r="80" spans="2:6" x14ac:dyDescent="0.2">
      <c r="B80" s="16" t="s">
        <v>43</v>
      </c>
      <c r="C80" s="163">
        <v>579</v>
      </c>
      <c r="D80" s="127">
        <v>91</v>
      </c>
      <c r="E80" s="127">
        <v>96</v>
      </c>
      <c r="F80" s="127">
        <v>209</v>
      </c>
    </row>
    <row r="81" spans="2:6" x14ac:dyDescent="0.2">
      <c r="B81" s="16" t="s">
        <v>85</v>
      </c>
      <c r="C81" s="163">
        <v>373</v>
      </c>
      <c r="D81" s="127">
        <v>63</v>
      </c>
      <c r="E81" s="127">
        <v>55</v>
      </c>
      <c r="F81" s="127">
        <v>208</v>
      </c>
    </row>
    <row r="82" spans="2:6" x14ac:dyDescent="0.2">
      <c r="B82" s="16" t="s">
        <v>66</v>
      </c>
      <c r="C82" s="163">
        <v>39</v>
      </c>
      <c r="D82" s="127">
        <v>7</v>
      </c>
      <c r="E82" s="127">
        <v>4</v>
      </c>
      <c r="F82" s="127">
        <v>197</v>
      </c>
    </row>
    <row r="83" spans="2:6" x14ac:dyDescent="0.2">
      <c r="B83" s="16" t="s">
        <v>65</v>
      </c>
      <c r="C83" s="163">
        <v>10</v>
      </c>
      <c r="D83" s="127">
        <v>2</v>
      </c>
      <c r="E83" s="127">
        <v>10</v>
      </c>
      <c r="F83" s="127">
        <v>188</v>
      </c>
    </row>
    <row r="84" spans="2:6" x14ac:dyDescent="0.2">
      <c r="B84" s="15" t="s">
        <v>90</v>
      </c>
      <c r="C84" s="165">
        <v>103</v>
      </c>
      <c r="D84" s="21">
        <v>18</v>
      </c>
      <c r="E84" s="21">
        <v>23</v>
      </c>
      <c r="F84" s="21">
        <v>153</v>
      </c>
    </row>
    <row r="85" spans="2:6" x14ac:dyDescent="0.2">
      <c r="B85" s="16" t="s">
        <v>17</v>
      </c>
      <c r="C85" s="163">
        <v>93</v>
      </c>
      <c r="D85" s="127">
        <v>25</v>
      </c>
      <c r="E85" s="127">
        <v>27</v>
      </c>
      <c r="F85" s="127">
        <v>144</v>
      </c>
    </row>
    <row r="86" spans="2:6" x14ac:dyDescent="0.2">
      <c r="B86" s="16" t="s">
        <v>42</v>
      </c>
      <c r="C86" s="163">
        <v>72</v>
      </c>
      <c r="D86" s="127">
        <v>17</v>
      </c>
      <c r="E86" s="127">
        <v>22</v>
      </c>
      <c r="F86" s="127">
        <v>110</v>
      </c>
    </row>
    <row r="87" spans="2:6" x14ac:dyDescent="0.2">
      <c r="B87" s="16" t="s">
        <v>77</v>
      </c>
      <c r="C87" s="163">
        <v>325</v>
      </c>
      <c r="D87" s="127">
        <v>22</v>
      </c>
      <c r="E87" s="127">
        <v>16</v>
      </c>
      <c r="F87" s="127">
        <v>101</v>
      </c>
    </row>
    <row r="88" spans="2:6" x14ac:dyDescent="0.2">
      <c r="B88" s="16" t="s">
        <v>53</v>
      </c>
      <c r="C88" s="163">
        <v>27</v>
      </c>
      <c r="D88" s="127">
        <v>8</v>
      </c>
      <c r="E88" s="127">
        <v>7</v>
      </c>
      <c r="F88" s="127">
        <v>99</v>
      </c>
    </row>
    <row r="89" spans="2:6" x14ac:dyDescent="0.2">
      <c r="B89" s="16" t="s">
        <v>84</v>
      </c>
      <c r="C89" s="163">
        <v>96</v>
      </c>
      <c r="D89" s="127">
        <v>16</v>
      </c>
      <c r="E89" s="127">
        <v>6</v>
      </c>
      <c r="F89" s="127">
        <v>91</v>
      </c>
    </row>
    <row r="90" spans="2:6" x14ac:dyDescent="0.2">
      <c r="B90" s="16" t="s">
        <v>67</v>
      </c>
      <c r="C90" s="163">
        <v>425</v>
      </c>
      <c r="D90" s="127">
        <v>80</v>
      </c>
      <c r="E90" s="127">
        <v>74</v>
      </c>
      <c r="F90" s="127">
        <v>72</v>
      </c>
    </row>
    <row r="91" spans="2:6" x14ac:dyDescent="0.2">
      <c r="B91" s="16" t="s">
        <v>35</v>
      </c>
      <c r="C91" s="163">
        <v>67</v>
      </c>
      <c r="D91" s="127">
        <v>6</v>
      </c>
      <c r="E91" s="127">
        <v>25</v>
      </c>
      <c r="F91" s="127">
        <v>64</v>
      </c>
    </row>
    <row r="92" spans="2:6" x14ac:dyDescent="0.2">
      <c r="B92" s="16" t="s">
        <v>76</v>
      </c>
      <c r="C92" s="163">
        <v>118</v>
      </c>
      <c r="D92" s="127">
        <v>10</v>
      </c>
      <c r="E92" s="127">
        <v>21</v>
      </c>
      <c r="F92" s="127">
        <v>49</v>
      </c>
    </row>
    <row r="93" spans="2:6" x14ac:dyDescent="0.2">
      <c r="B93" s="16" t="s">
        <v>61</v>
      </c>
      <c r="C93" s="163">
        <v>23</v>
      </c>
      <c r="D93" s="127">
        <v>6</v>
      </c>
      <c r="E93" s="127">
        <v>3</v>
      </c>
      <c r="F93" s="127">
        <v>17</v>
      </c>
    </row>
    <row r="94" spans="2:6" x14ac:dyDescent="0.2">
      <c r="B94" s="16" t="s">
        <v>105</v>
      </c>
      <c r="C94" s="163">
        <v>0</v>
      </c>
      <c r="D94" s="127">
        <v>0</v>
      </c>
      <c r="E94" s="127">
        <v>0</v>
      </c>
      <c r="F94" s="127">
        <v>0</v>
      </c>
    </row>
    <row r="95" spans="2:6" x14ac:dyDescent="0.2">
      <c r="B95" s="16" t="s">
        <v>49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 x14ac:dyDescent="0.25">
      <c r="B96" s="18" t="s">
        <v>101</v>
      </c>
      <c r="C96" s="166">
        <v>7838</v>
      </c>
      <c r="D96" s="61">
        <v>1336</v>
      </c>
      <c r="E96" s="61">
        <v>1488</v>
      </c>
      <c r="F96" s="61">
        <v>6964</v>
      </c>
    </row>
    <row r="97" spans="2:6" ht="13.5" thickBot="1" x14ac:dyDescent="0.25">
      <c r="B97" s="8" t="s">
        <v>6</v>
      </c>
      <c r="C97" s="167">
        <v>1150397</v>
      </c>
      <c r="D97" s="23">
        <v>280072</v>
      </c>
      <c r="E97" s="23">
        <v>630404</v>
      </c>
      <c r="F97" s="22">
        <v>1373819</v>
      </c>
    </row>
    <row r="98" spans="2:6" ht="13.5" thickBot="1" x14ac:dyDescent="0.25">
      <c r="B98" s="8" t="s">
        <v>91</v>
      </c>
      <c r="C98" s="167">
        <v>649882</v>
      </c>
      <c r="D98" s="23">
        <v>247915</v>
      </c>
      <c r="E98" s="23">
        <v>271303</v>
      </c>
      <c r="F98" s="22">
        <v>591803</v>
      </c>
    </row>
    <row r="99" spans="2:6" ht="13.5" thickBot="1" x14ac:dyDescent="0.25">
      <c r="B99" s="8" t="s">
        <v>7</v>
      </c>
      <c r="C99" s="167">
        <v>1800279</v>
      </c>
      <c r="D99" s="23">
        <v>527987</v>
      </c>
      <c r="E99" s="23">
        <v>901707</v>
      </c>
      <c r="F99" s="23">
        <v>1965622</v>
      </c>
    </row>
  </sheetData>
  <mergeCells count="1">
    <mergeCell ref="D1:F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1-KARŞILAŞTIRMALI HAREKETLER</vt:lpstr>
      <vt:lpstr>2-MİLLİYETXAY</vt:lpstr>
      <vt:lpstr>3-3 YILLIK KARŞILAŞTIRMA</vt:lpstr>
      <vt:lpstr>4-YILXAY</vt:lpstr>
      <vt:lpstr>5-GİRİSYOLUXYILXAY</vt:lpstr>
      <vt:lpstr>6-GRAFİK 1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BTGM</cp:lastModifiedBy>
  <cp:lastPrinted>2022-11-02T08:25:18Z</cp:lastPrinted>
  <dcterms:created xsi:type="dcterms:W3CDTF">2010-01-18T12:24:59Z</dcterms:created>
  <dcterms:modified xsi:type="dcterms:W3CDTF">2022-11-03T10:51:11Z</dcterms:modified>
</cp:coreProperties>
</file>